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3.xml" ContentType="application/vnd.openxmlformats-officedocument.drawingml.chart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Default Extension="rels" ContentType="application/vnd.openxmlformats-package.relationship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5440" yWindow="-420" windowWidth="27200" windowHeight="20180"/>
  </bookViews>
  <sheets>
    <sheet name="Feuil1" sheetId="1" r:id="rId1"/>
  </sheets>
  <definedNames>
    <definedName name="dap">Feuil1!$K$8:$AC$9</definedName>
    <definedName name="dapdist">Feuil1!$K$13:$AC$13</definedName>
    <definedName name="dapmax">Feuil1!$K$11:$AC$11</definedName>
    <definedName name="dapmin">Feuil1!$K$11:$AC$11</definedName>
    <definedName name="dapprox">Feuil1!$K$10:$AC$12</definedName>
    <definedName name="dtart">Feuil1!$K$13:$AC$13</definedName>
    <definedName name="dtprox">Feuil1!$K$9:$AC$10</definedName>
    <definedName name="dtsusart">Feuil1!$K$12:$AC$12</definedName>
    <definedName name="largeur">Feuil1!$K$7:$AC$8</definedName>
    <definedName name="longueur">Feuil1!$K$6:$AC$7</definedName>
    <definedName name="magnum">Feuil1!#REF!</definedName>
    <definedName name="uncif">Feuil1!#REF!</definedName>
    <definedName name="_xlnm.Print_Area">Feuil1!$I$45:$L$54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T35" i="1"/>
  <c r="U35"/>
  <c r="V35"/>
  <c r="W35"/>
  <c r="X35"/>
  <c r="Y35"/>
  <c r="Z35"/>
  <c r="AA35"/>
  <c r="T36"/>
  <c r="U36"/>
  <c r="V36"/>
  <c r="W36"/>
  <c r="X36"/>
  <c r="AA36"/>
  <c r="T37"/>
  <c r="U37"/>
  <c r="V37"/>
  <c r="W37"/>
  <c r="X37"/>
  <c r="Z37"/>
  <c r="AA37"/>
  <c r="T38"/>
  <c r="U38"/>
  <c r="V38"/>
  <c r="W38"/>
  <c r="X38"/>
  <c r="Y38"/>
  <c r="Z38"/>
  <c r="AA38"/>
  <c r="T39"/>
  <c r="U39"/>
  <c r="V39"/>
  <c r="W39"/>
  <c r="X39"/>
  <c r="AA39"/>
  <c r="T40"/>
  <c r="U40"/>
  <c r="V40"/>
  <c r="W40"/>
  <c r="X40"/>
  <c r="AA40"/>
  <c r="T41"/>
  <c r="U41"/>
  <c r="V41"/>
  <c r="W41"/>
  <c r="X41"/>
  <c r="Y41"/>
  <c r="Z41"/>
  <c r="AA41"/>
  <c r="T42"/>
  <c r="U42"/>
  <c r="V42"/>
  <c r="W42"/>
  <c r="X42"/>
  <c r="AA42"/>
  <c r="T43"/>
  <c r="U43"/>
  <c r="V43"/>
  <c r="W43"/>
  <c r="X43"/>
  <c r="Y43"/>
  <c r="Z43"/>
  <c r="AA43"/>
  <c r="T44"/>
  <c r="U44"/>
  <c r="V44"/>
  <c r="W44"/>
  <c r="X44"/>
  <c r="Y44"/>
  <c r="Z44"/>
  <c r="AA44"/>
  <c r="O14"/>
  <c r="P14"/>
  <c r="Q14"/>
  <c r="O15"/>
  <c r="P15"/>
  <c r="O16"/>
  <c r="P16"/>
  <c r="Q16"/>
  <c r="O17"/>
  <c r="P17"/>
  <c r="Q17"/>
  <c r="O18"/>
  <c r="P18"/>
  <c r="Q18"/>
  <c r="O19"/>
  <c r="P19"/>
  <c r="Q19"/>
  <c r="O20"/>
  <c r="P20"/>
  <c r="Q20"/>
  <c r="O21"/>
  <c r="P21"/>
  <c r="O22"/>
  <c r="P22"/>
  <c r="Q22"/>
  <c r="O23"/>
  <c r="P23"/>
  <c r="Q23"/>
  <c r="C82"/>
  <c r="C83"/>
  <c r="C85"/>
  <c r="C86"/>
  <c r="C87"/>
  <c r="C88"/>
  <c r="C89"/>
  <c r="C90"/>
  <c r="C91"/>
  <c r="C84"/>
  <c r="S35"/>
  <c r="S36"/>
  <c r="S37"/>
  <c r="S38"/>
  <c r="S39"/>
  <c r="S40"/>
  <c r="S41"/>
  <c r="S42"/>
  <c r="S43"/>
  <c r="S44"/>
  <c r="D35"/>
  <c r="E35"/>
  <c r="F35"/>
  <c r="G35"/>
  <c r="H35"/>
  <c r="I35"/>
  <c r="J35"/>
  <c r="K35"/>
  <c r="L35"/>
  <c r="M35"/>
  <c r="N35"/>
  <c r="O35"/>
  <c r="P35"/>
  <c r="Q35"/>
  <c r="R35"/>
  <c r="D36"/>
  <c r="E36"/>
  <c r="F36"/>
  <c r="G36"/>
  <c r="H36"/>
  <c r="I36"/>
  <c r="J36"/>
  <c r="K36"/>
  <c r="M36"/>
  <c r="N36"/>
  <c r="O36"/>
  <c r="P36"/>
  <c r="Q36"/>
  <c r="R36"/>
  <c r="D37"/>
  <c r="E37"/>
  <c r="F37"/>
  <c r="G37"/>
  <c r="H37"/>
  <c r="I37"/>
  <c r="J37"/>
  <c r="K37"/>
  <c r="L37"/>
  <c r="M37"/>
  <c r="N37"/>
  <c r="O37"/>
  <c r="P37"/>
  <c r="Q37"/>
  <c r="R37"/>
  <c r="D38"/>
  <c r="E38"/>
  <c r="F38"/>
  <c r="G38"/>
  <c r="H38"/>
  <c r="I38"/>
  <c r="J38"/>
  <c r="K38"/>
  <c r="L38"/>
  <c r="M38"/>
  <c r="N38"/>
  <c r="O38"/>
  <c r="P38"/>
  <c r="Q38"/>
  <c r="R38"/>
  <c r="D39"/>
  <c r="E39"/>
  <c r="F39"/>
  <c r="G39"/>
  <c r="H39"/>
  <c r="I39"/>
  <c r="J39"/>
  <c r="K39"/>
  <c r="L39"/>
  <c r="M39"/>
  <c r="N39"/>
  <c r="O39"/>
  <c r="P39"/>
  <c r="Q39"/>
  <c r="R39"/>
  <c r="D40"/>
  <c r="E40"/>
  <c r="F40"/>
  <c r="G40"/>
  <c r="H40"/>
  <c r="I40"/>
  <c r="J40"/>
  <c r="K40"/>
  <c r="M40"/>
  <c r="N40"/>
  <c r="O40"/>
  <c r="P40"/>
  <c r="Q40"/>
  <c r="R40"/>
  <c r="D41"/>
  <c r="E41"/>
  <c r="F41"/>
  <c r="G41"/>
  <c r="H41"/>
  <c r="I41"/>
  <c r="J41"/>
  <c r="K41"/>
  <c r="L41"/>
  <c r="M41"/>
  <c r="N41"/>
  <c r="O41"/>
  <c r="P41"/>
  <c r="Q41"/>
  <c r="R41"/>
  <c r="D42"/>
  <c r="E42"/>
  <c r="F42"/>
  <c r="G42"/>
  <c r="H42"/>
  <c r="I42"/>
  <c r="J42"/>
  <c r="K42"/>
  <c r="L42"/>
  <c r="M42"/>
  <c r="N42"/>
  <c r="O42"/>
  <c r="P42"/>
  <c r="Q42"/>
  <c r="R42"/>
  <c r="D43"/>
  <c r="E43"/>
  <c r="F43"/>
  <c r="G43"/>
  <c r="H43"/>
  <c r="I43"/>
  <c r="J43"/>
  <c r="K43"/>
  <c r="L43"/>
  <c r="M43"/>
  <c r="N43"/>
  <c r="O43"/>
  <c r="P43"/>
  <c r="Q43"/>
  <c r="R43"/>
  <c r="D44"/>
  <c r="F44"/>
  <c r="G44"/>
  <c r="H44"/>
  <c r="I44"/>
  <c r="J44"/>
  <c r="K44"/>
  <c r="L44"/>
  <c r="M44"/>
  <c r="N44"/>
  <c r="O44"/>
  <c r="P44"/>
  <c r="Q44"/>
  <c r="R44"/>
  <c r="E14"/>
  <c r="E15"/>
  <c r="E16"/>
  <c r="E17"/>
  <c r="E18"/>
  <c r="E19"/>
  <c r="E20"/>
  <c r="E21"/>
  <c r="E22"/>
  <c r="E23"/>
  <c r="N14"/>
  <c r="N15"/>
  <c r="N16"/>
  <c r="N17"/>
  <c r="N18"/>
  <c r="N19"/>
  <c r="N20"/>
  <c r="N21"/>
  <c r="N22"/>
  <c r="N23"/>
  <c r="D23"/>
  <c r="D22"/>
  <c r="D21"/>
  <c r="D20"/>
  <c r="D19"/>
  <c r="D18"/>
  <c r="D17"/>
  <c r="D16"/>
  <c r="D15"/>
  <c r="D14"/>
  <c r="L14"/>
  <c r="C14"/>
  <c r="K14"/>
  <c r="M14"/>
  <c r="H15"/>
  <c r="I15"/>
  <c r="F15"/>
  <c r="J15"/>
  <c r="L15"/>
  <c r="M15"/>
  <c r="H16"/>
  <c r="I16"/>
  <c r="F16"/>
  <c r="J16"/>
  <c r="L16"/>
  <c r="C16"/>
  <c r="K16"/>
  <c r="M16"/>
  <c r="H17"/>
  <c r="I17"/>
  <c r="F17"/>
  <c r="J17"/>
  <c r="L17"/>
  <c r="C17"/>
  <c r="K17"/>
  <c r="M17"/>
  <c r="H18"/>
  <c r="I18"/>
  <c r="F18"/>
  <c r="L18"/>
  <c r="C18"/>
  <c r="K18"/>
  <c r="M18"/>
  <c r="H19"/>
  <c r="I19"/>
  <c r="F19"/>
  <c r="J19"/>
  <c r="L19"/>
  <c r="C19"/>
  <c r="K19"/>
  <c r="M19"/>
  <c r="H20"/>
  <c r="I20"/>
  <c r="F20"/>
  <c r="J20"/>
  <c r="L20"/>
  <c r="C20"/>
  <c r="K20"/>
  <c r="M20"/>
  <c r="H21"/>
  <c r="I21"/>
  <c r="F21"/>
  <c r="J21"/>
  <c r="L21"/>
  <c r="C21"/>
  <c r="K21"/>
  <c r="M21"/>
  <c r="H22"/>
  <c r="I22"/>
  <c r="F22"/>
  <c r="J22"/>
  <c r="L22"/>
  <c r="C22"/>
  <c r="K22"/>
  <c r="M22"/>
  <c r="H23"/>
  <c r="I23"/>
  <c r="F23"/>
  <c r="J23"/>
  <c r="L23"/>
  <c r="C23"/>
  <c r="K23"/>
  <c r="M23"/>
  <c r="C35"/>
  <c r="C36"/>
  <c r="C37"/>
  <c r="C38"/>
  <c r="C39"/>
  <c r="C40"/>
  <c r="C41"/>
  <c r="C42"/>
  <c r="C43"/>
  <c r="C44"/>
  <c r="G16"/>
  <c r="G17"/>
  <c r="G18"/>
  <c r="G19"/>
  <c r="G20"/>
  <c r="G21"/>
  <c r="G22"/>
  <c r="G23"/>
  <c r="H14"/>
  <c r="I14"/>
  <c r="F14"/>
  <c r="J14"/>
  <c r="G14"/>
</calcChain>
</file>

<file path=xl/sharedStrings.xml><?xml version="1.0" encoding="utf-8"?>
<sst xmlns="http://schemas.openxmlformats.org/spreadsheetml/2006/main" count="49" uniqueCount="47">
  <si>
    <t>Log10(E.h.o)</t>
  </si>
  <si>
    <t>POSTERIEURE</t>
  </si>
  <si>
    <t>V 1266</t>
  </si>
  <si>
    <t>V 1267</t>
  </si>
  <si>
    <t>V 1268</t>
  </si>
  <si>
    <t>V 1258</t>
  </si>
  <si>
    <t>V 1262</t>
  </si>
  <si>
    <t>V 1276</t>
  </si>
  <si>
    <t>V 1259</t>
  </si>
  <si>
    <t>V 1273</t>
  </si>
  <si>
    <t>V 1261</t>
  </si>
  <si>
    <t>V 3132</t>
  </si>
  <si>
    <t>V 1257</t>
  </si>
  <si>
    <t>V 1277</t>
  </si>
  <si>
    <t>TPV U7</t>
  </si>
  <si>
    <t>V 1269</t>
  </si>
  <si>
    <t>V 1256</t>
  </si>
  <si>
    <t>V 1260</t>
  </si>
  <si>
    <t>V 1270</t>
  </si>
  <si>
    <t>V 1254</t>
  </si>
  <si>
    <t>V 1013</t>
  </si>
  <si>
    <t>V 1038</t>
  </si>
  <si>
    <t>V 1252</t>
  </si>
  <si>
    <t>V 1263</t>
  </si>
  <si>
    <t>V 1264</t>
  </si>
  <si>
    <t>V 1265</t>
  </si>
  <si>
    <t>V 1275</t>
  </si>
  <si>
    <t>V 1271</t>
  </si>
  <si>
    <t>V 3130</t>
  </si>
  <si>
    <t>UF 90771</t>
  </si>
  <si>
    <t xml:space="preserve">TAR 1216 </t>
    <phoneticPr fontId="1" type="noConversion"/>
  </si>
  <si>
    <t>TAR 669 'I'</t>
    <phoneticPr fontId="1" type="noConversion"/>
  </si>
  <si>
    <t>E.insulatus</t>
    <phoneticPr fontId="5"/>
  </si>
  <si>
    <t>Tarija</t>
    <phoneticPr fontId="5"/>
  </si>
  <si>
    <t>left</t>
    <phoneticPr fontId="1" type="noConversion"/>
  </si>
  <si>
    <t>1848g</t>
    <phoneticPr fontId="5" type="noConversion"/>
  </si>
  <si>
    <t>1848q</t>
    <phoneticPr fontId="5" type="noConversion"/>
  </si>
  <si>
    <t>1848t~j</t>
    <phoneticPr fontId="5" type="noConversion"/>
  </si>
  <si>
    <t>1848j</t>
    <phoneticPr fontId="5" type="noConversion"/>
  </si>
  <si>
    <t>1848o</t>
    <phoneticPr fontId="5" type="noConversion"/>
  </si>
  <si>
    <t>1848b</t>
    <phoneticPr fontId="5" type="noConversion"/>
  </si>
  <si>
    <t>1848a</t>
    <phoneticPr fontId="5" type="noConversion"/>
  </si>
  <si>
    <t>1848s</t>
    <phoneticPr fontId="5" type="noConversion"/>
  </si>
  <si>
    <t>1848p</t>
    <phoneticPr fontId="5" type="noConversion"/>
  </si>
  <si>
    <t>1848c</t>
    <phoneticPr fontId="5" type="noConversion"/>
  </si>
  <si>
    <t>206 = 1</t>
    <phoneticPr fontId="5" type="noConversion"/>
  </si>
  <si>
    <t>ANTERIEURE</t>
    <phoneticPr fontId="1" type="noConversion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</si>
</sst>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7">
    <font>
      <sz val="9"/>
      <name val="Geneva"/>
    </font>
    <font>
      <sz val="8"/>
      <name val="Times New Roman"/>
    </font>
    <font>
      <sz val="9"/>
      <name val="Geneva"/>
    </font>
    <font>
      <sz val="9"/>
      <color indexed="10"/>
      <name val="Geneva"/>
    </font>
    <font>
      <sz val="10"/>
      <color indexed="10"/>
      <name val="Arial"/>
    </font>
    <font>
      <sz val="10"/>
      <name val="Arial"/>
    </font>
    <font>
      <b/>
      <sz val="9"/>
      <color indexed="10"/>
      <name val="Genev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1" xfId="0" applyFont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46005902434956"/>
          <c:y val="0.09174342749951"/>
          <c:w val="0.608817064870289"/>
          <c:h val="0.746161055021497"/>
        </c:manualLayout>
      </c:layout>
      <c:lineChart>
        <c:grouping val="standard"/>
        <c:ser>
          <c:idx val="0"/>
          <c:order val="0"/>
          <c:tx>
            <c:strRef>
              <c:f>Feuil1!$C$35</c:f>
              <c:strCache>
                <c:ptCount val="1"/>
                <c:pt idx="0">
                  <c:v>V 1013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Feuil1!$C$36:$C$43</c:f>
              <c:numCache>
                <c:formatCode>0.000</c:formatCode>
                <c:ptCount val="8"/>
                <c:pt idx="0">
                  <c:v>-0.0287874862246562</c:v>
                </c:pt>
                <c:pt idx="1">
                  <c:v>0.00249072517248194</c:v>
                </c:pt>
                <c:pt idx="2">
                  <c:v>0.141478917042255</c:v>
                </c:pt>
                <c:pt idx="3">
                  <c:v>0.0672412373755871</c:v>
                </c:pt>
                <c:pt idx="4">
                  <c:v>0.0673025007672872</c:v>
                </c:pt>
                <c:pt idx="5">
                  <c:v>0.0623403673750422</c:v>
                </c:pt>
                <c:pt idx="6">
                  <c:v>0.0510599913279623</c:v>
                </c:pt>
                <c:pt idx="7">
                  <c:v>-0.0509966563652007</c:v>
                </c:pt>
              </c:numCache>
            </c:numRef>
          </c:val>
        </c:ser>
        <c:ser>
          <c:idx val="1"/>
          <c:order val="1"/>
          <c:tx>
            <c:strRef>
              <c:f>Feuil1!$D$35</c:f>
              <c:strCache>
                <c:ptCount val="1"/>
                <c:pt idx="0">
                  <c:v>V 1038</c:v>
                </c:pt>
              </c:strCache>
            </c:strRef>
          </c:tx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Feuil1!$D$36:$D$43</c:f>
              <c:numCache>
                <c:formatCode>0.000</c:formatCode>
                <c:ptCount val="8"/>
                <c:pt idx="0">
                  <c:v>-0.0287874862246562</c:v>
                </c:pt>
                <c:pt idx="1">
                  <c:v>0.00809460269048045</c:v>
                </c:pt>
                <c:pt idx="2">
                  <c:v>0.141478917042255</c:v>
                </c:pt>
                <c:pt idx="3">
                  <c:v>0.114353782021228</c:v>
                </c:pt>
                <c:pt idx="4">
                  <c:v>0.0964607295085005</c:v>
                </c:pt>
                <c:pt idx="5">
                  <c:v>0.0843600109809315</c:v>
                </c:pt>
                <c:pt idx="6">
                  <c:v>0.0510599913279623</c:v>
                </c:pt>
                <c:pt idx="7">
                  <c:v>-0.0680299956639811</c:v>
                </c:pt>
              </c:numCache>
            </c:numRef>
          </c:val>
        </c:ser>
        <c:ser>
          <c:idx val="2"/>
          <c:order val="2"/>
          <c:tx>
            <c:strRef>
              <c:f>Feuil1!$E$35</c:f>
              <c:strCache>
                <c:ptCount val="1"/>
                <c:pt idx="0">
                  <c:v>V 1252</c:v>
                </c:pt>
              </c:strCache>
            </c:strRef>
          </c:tx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Feuil1!$E$36:$E$43</c:f>
              <c:numCache>
                <c:formatCode>0.000</c:formatCode>
                <c:ptCount val="8"/>
                <c:pt idx="0">
                  <c:v>-0.0909353929735008</c:v>
                </c:pt>
                <c:pt idx="1">
                  <c:v>-0.0327416512809246</c:v>
                </c:pt>
                <c:pt idx="2">
                  <c:v>0.141478917042255</c:v>
                </c:pt>
                <c:pt idx="3">
                  <c:v>0.0935701760979361</c:v>
                </c:pt>
                <c:pt idx="4">
                  <c:v>0.0732928644564745</c:v>
                </c:pt>
                <c:pt idx="5">
                  <c:v>0.0540480967120926</c:v>
                </c:pt>
                <c:pt idx="6">
                  <c:v>0.0287835966168102</c:v>
                </c:pt>
                <c:pt idx="7">
                  <c:v>-0.0594298239020636</c:v>
                </c:pt>
              </c:numCache>
            </c:numRef>
          </c:val>
        </c:ser>
        <c:ser>
          <c:idx val="3"/>
          <c:order val="3"/>
          <c:tx>
            <c:strRef>
              <c:f>Feuil1!$F$35</c:f>
              <c:strCache>
                <c:ptCount val="1"/>
                <c:pt idx="0">
                  <c:v>V 1254</c:v>
                </c:pt>
              </c:strCache>
            </c:strRef>
          </c:tx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Feuil1!$F$36:$F$43</c:f>
              <c:numCache>
                <c:formatCode>0.000</c:formatCode>
                <c:ptCount val="8"/>
                <c:pt idx="0">
                  <c:v>0.0169700043360188</c:v>
                </c:pt>
                <c:pt idx="1">
                  <c:v>0.0376864754836021</c:v>
                </c:pt>
                <c:pt idx="2">
                  <c:v>0.212059991327962</c:v>
                </c:pt>
                <c:pt idx="3">
                  <c:v>0.14566784468963</c:v>
                </c:pt>
                <c:pt idx="4">
                  <c:v>0.113059991327962</c:v>
                </c:pt>
                <c:pt idx="5">
                  <c:v>0.114518379040114</c:v>
                </c:pt>
                <c:pt idx="6">
                  <c:v>0.106055852857104</c:v>
                </c:pt>
                <c:pt idx="7">
                  <c:v>-0.00357200643706257</c:v>
                </c:pt>
              </c:numCache>
            </c:numRef>
          </c:val>
        </c:ser>
        <c:ser>
          <c:idx val="4"/>
          <c:order val="4"/>
          <c:tx>
            <c:strRef>
              <c:f>Feuil1!$G$35</c:f>
              <c:strCache>
                <c:ptCount val="1"/>
                <c:pt idx="0">
                  <c:v>V 1256</c:v>
                </c:pt>
              </c:strCache>
            </c:strRef>
          </c:tx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Feuil1!$G$36:$G$43</c:f>
              <c:numCache>
                <c:formatCode>0.000</c:formatCode>
                <c:ptCount val="8"/>
                <c:pt idx="0">
                  <c:v>-0.0192421683184258</c:v>
                </c:pt>
                <c:pt idx="1">
                  <c:v>0.0308718175400504</c:v>
                </c:pt>
                <c:pt idx="2">
                  <c:v>0.179373909615046</c:v>
                </c:pt>
                <c:pt idx="3">
                  <c:v>0.127939077729199</c:v>
                </c:pt>
                <c:pt idx="4">
                  <c:v>0.0941987739686225</c:v>
                </c:pt>
                <c:pt idx="5">
                  <c:v>0.117241237375587</c:v>
                </c:pt>
                <c:pt idx="6">
                  <c:v>0.0904741105040996</c:v>
                </c:pt>
                <c:pt idx="7">
                  <c:v>-0.0346062401770313</c:v>
                </c:pt>
              </c:numCache>
            </c:numRef>
          </c:val>
        </c:ser>
        <c:ser>
          <c:idx val="5"/>
          <c:order val="5"/>
          <c:tx>
            <c:strRef>
              <c:f>Feuil1!$H$35</c:f>
              <c:strCache>
                <c:ptCount val="1"/>
                <c:pt idx="0">
                  <c:v>V 1259</c:v>
                </c:pt>
              </c:strCache>
            </c:strRef>
          </c:tx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Feuil1!$H$36:$H$43</c:f>
              <c:numCache>
                <c:formatCode>0.000</c:formatCode>
                <c:ptCount val="8"/>
                <c:pt idx="0">
                  <c:v>-0.0287874862246562</c:v>
                </c:pt>
                <c:pt idx="1">
                  <c:v>-0.0147682802690237</c:v>
                </c:pt>
                <c:pt idx="2">
                  <c:v>0.154068044350276</c:v>
                </c:pt>
                <c:pt idx="3">
                  <c:v>0.0935701760979361</c:v>
                </c:pt>
                <c:pt idx="4">
                  <c:v>0.0550680443502756</c:v>
                </c:pt>
                <c:pt idx="5">
                  <c:v>0.0508972160331345</c:v>
                </c:pt>
                <c:pt idx="6">
                  <c:v>0.0510599913279623</c:v>
                </c:pt>
                <c:pt idx="7">
                  <c:v>-0.0509966563652007</c:v>
                </c:pt>
              </c:numCache>
            </c:numRef>
          </c:val>
        </c:ser>
        <c:ser>
          <c:idx val="6"/>
          <c:order val="6"/>
          <c:tx>
            <c:strRef>
              <c:f>Feuil1!$I$35</c:f>
              <c:strCache>
                <c:ptCount val="1"/>
                <c:pt idx="0">
                  <c:v>V 1260</c:v>
                </c:pt>
              </c:strCache>
            </c:strRef>
          </c:tx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Feuil1!$I$36:$I$43</c:f>
              <c:numCache>
                <c:formatCode>0.000</c:formatCode>
                <c:ptCount val="8"/>
                <c:pt idx="0">
                  <c:v>-0.0108271572849168</c:v>
                </c:pt>
                <c:pt idx="1">
                  <c:v>0.0407959957979123</c:v>
                </c:pt>
                <c:pt idx="2">
                  <c:v>0.212059991327962</c:v>
                </c:pt>
                <c:pt idx="3">
                  <c:v>0.156852011642144</c:v>
                </c:pt>
                <c:pt idx="4">
                  <c:v>0.0792017240669949</c:v>
                </c:pt>
                <c:pt idx="5">
                  <c:v>0.134970004336019</c:v>
                </c:pt>
                <c:pt idx="6">
                  <c:v>0.102212513775344</c:v>
                </c:pt>
                <c:pt idx="7">
                  <c:v>-0.0509966563652007</c:v>
                </c:pt>
              </c:numCache>
            </c:numRef>
          </c:val>
        </c:ser>
        <c:ser>
          <c:idx val="7"/>
          <c:order val="7"/>
          <c:tx>
            <c:strRef>
              <c:f>Feuil1!$J$35</c:f>
              <c:strCache>
                <c:ptCount val="1"/>
                <c:pt idx="0">
                  <c:v>V 1263</c:v>
                </c:pt>
              </c:strCache>
            </c:strRef>
          </c:tx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Feuil1!$J$36:$J$43</c:f>
              <c:numCache>
                <c:formatCode>0.000</c:formatCode>
                <c:ptCount val="8"/>
                <c:pt idx="0">
                  <c:v>-0.0485315444204135</c:v>
                </c:pt>
                <c:pt idx="1">
                  <c:v>-0.0141817920206717</c:v>
                </c:pt>
                <c:pt idx="2">
                  <c:v>0.149076098792777</c:v>
                </c:pt>
                <c:pt idx="3">
                  <c:v>0.118393759822969</c:v>
                </c:pt>
                <c:pt idx="4">
                  <c:v>0.0873413502057927</c:v>
                </c:pt>
                <c:pt idx="5">
                  <c:v>0.0794526764861874</c:v>
                </c:pt>
                <c:pt idx="6">
                  <c:v>0.0722492903979006</c:v>
                </c:pt>
                <c:pt idx="7">
                  <c:v>-0.113787486224656</c:v>
                </c:pt>
              </c:numCache>
            </c:numRef>
          </c:val>
        </c:ser>
        <c:ser>
          <c:idx val="8"/>
          <c:order val="8"/>
          <c:tx>
            <c:strRef>
              <c:f>Feuil1!$K$35</c:f>
              <c:strCache>
                <c:ptCount val="1"/>
                <c:pt idx="0">
                  <c:v>V 1264</c:v>
                </c:pt>
              </c:strCache>
            </c:strRef>
          </c:tx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Feuil1!$K$36:$K$43</c:f>
              <c:numCache>
                <c:formatCode>0.000</c:formatCode>
                <c:ptCount val="8"/>
                <c:pt idx="0">
                  <c:v>-0.0268615651886177</c:v>
                </c:pt>
                <c:pt idx="1">
                  <c:v>0.00809460269048045</c:v>
                </c:pt>
                <c:pt idx="2">
                  <c:v>0.141478917042255</c:v>
                </c:pt>
                <c:pt idx="3">
                  <c:v>0.110275869600789</c:v>
                </c:pt>
                <c:pt idx="4">
                  <c:v>0.0673025007672872</c:v>
                </c:pt>
                <c:pt idx="5">
                  <c:v>0.0804385894678385</c:v>
                </c:pt>
                <c:pt idx="6">
                  <c:v>0.0722492903979006</c:v>
                </c:pt>
                <c:pt idx="7">
                  <c:v>-0.0551927709588089</c:v>
                </c:pt>
              </c:numCache>
            </c:numRef>
          </c:val>
        </c:ser>
        <c:ser>
          <c:idx val="9"/>
          <c:order val="9"/>
          <c:tx>
            <c:strRef>
              <c:f>Feuil1!$L$35</c:f>
              <c:strCache>
                <c:ptCount val="1"/>
                <c:pt idx="0">
                  <c:v>V 1265</c:v>
                </c:pt>
              </c:strCache>
            </c:strRef>
          </c:tx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Feuil1!$L$36:$L$43</c:f>
              <c:numCache>
                <c:formatCode>0.000</c:formatCode>
                <c:ptCount val="8"/>
                <c:pt idx="1">
                  <c:v>-0.0147682802690237</c:v>
                </c:pt>
                <c:pt idx="2">
                  <c:v>0.135044807036845</c:v>
                </c:pt>
                <c:pt idx="3">
                  <c:v>0.107810615212546</c:v>
                </c:pt>
                <c:pt idx="5">
                  <c:v>0.0592492903979005</c:v>
                </c:pt>
                <c:pt idx="6">
                  <c:v>0.0638972160331346</c:v>
                </c:pt>
                <c:pt idx="7">
                  <c:v>-0.0680299956639811</c:v>
                </c:pt>
              </c:numCache>
            </c:numRef>
          </c:val>
        </c:ser>
        <c:ser>
          <c:idx val="10"/>
          <c:order val="10"/>
          <c:tx>
            <c:strRef>
              <c:f>Feuil1!$M$35</c:f>
              <c:strCache>
                <c:ptCount val="1"/>
                <c:pt idx="0">
                  <c:v>V 1269</c:v>
                </c:pt>
              </c:strCache>
            </c:strRef>
          </c:tx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Feuil1!$M$36:$M$43</c:f>
              <c:numCache>
                <c:formatCode>0.000</c:formatCode>
                <c:ptCount val="8"/>
                <c:pt idx="0">
                  <c:v>-0.0145470471100459</c:v>
                </c:pt>
                <c:pt idx="1">
                  <c:v>0.0244850188786498</c:v>
                </c:pt>
                <c:pt idx="2">
                  <c:v>0.201064607026499</c:v>
                </c:pt>
                <c:pt idx="3">
                  <c:v>0.141874855672491</c:v>
                </c:pt>
                <c:pt idx="4">
                  <c:v>0.0850312677277187</c:v>
                </c:pt>
                <c:pt idx="5">
                  <c:v>0.10438591669</c:v>
                </c:pt>
                <c:pt idx="6">
                  <c:v>0.0824684555795865</c:v>
                </c:pt>
                <c:pt idx="7">
                  <c:v>-0.0188119729937994</c:v>
                </c:pt>
              </c:numCache>
            </c:numRef>
          </c:val>
        </c:ser>
        <c:ser>
          <c:idx val="11"/>
          <c:order val="11"/>
          <c:tx>
            <c:strRef>
              <c:f>Feuil1!$N$35</c:f>
              <c:strCache>
                <c:ptCount val="1"/>
                <c:pt idx="0">
                  <c:v>V 1270</c:v>
                </c:pt>
              </c:strCache>
            </c:strRef>
          </c:tx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Feuil1!$N$36:$N$43</c:f>
              <c:numCache>
                <c:formatCode>0.000</c:formatCode>
                <c:ptCount val="8"/>
                <c:pt idx="0">
                  <c:v>0.00819608002851368</c:v>
                </c:pt>
                <c:pt idx="1">
                  <c:v>0.0407959957979123</c:v>
                </c:pt>
                <c:pt idx="2">
                  <c:v>0.212059991327962</c:v>
                </c:pt>
                <c:pt idx="3">
                  <c:v>0.15315586608218</c:v>
                </c:pt>
                <c:pt idx="4">
                  <c:v>0.0792017240669949</c:v>
                </c:pt>
                <c:pt idx="5">
                  <c:v>0.117241237375587</c:v>
                </c:pt>
                <c:pt idx="6">
                  <c:v>0.0924526764861875</c:v>
                </c:pt>
                <c:pt idx="7">
                  <c:v>-0.026637310505756</c:v>
                </c:pt>
              </c:numCache>
            </c:numRef>
          </c:val>
        </c:ser>
        <c:ser>
          <c:idx val="12"/>
          <c:order val="12"/>
          <c:tx>
            <c:strRef>
              <c:f>Feuil1!$O$35</c:f>
              <c:strCache>
                <c:ptCount val="1"/>
                <c:pt idx="0">
                  <c:v>V 1271</c:v>
                </c:pt>
              </c:strCache>
            </c:strRef>
          </c:tx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Feuil1!$O$36:$O$43</c:f>
              <c:numCache>
                <c:formatCode>0.000</c:formatCode>
                <c:ptCount val="8"/>
                <c:pt idx="0">
                  <c:v>-0.0587507096020994</c:v>
                </c:pt>
                <c:pt idx="1">
                  <c:v>-0.0327416512809246</c:v>
                </c:pt>
                <c:pt idx="2">
                  <c:v>0.125873843711679</c:v>
                </c:pt>
                <c:pt idx="3">
                  <c:v>0.0849700043360186</c:v>
                </c:pt>
                <c:pt idx="4">
                  <c:v>0.042478917042255</c:v>
                </c:pt>
                <c:pt idx="5">
                  <c:v>0.0592492903979005</c:v>
                </c:pt>
                <c:pt idx="6">
                  <c:v>0.0400646070264992</c:v>
                </c:pt>
                <c:pt idx="7">
                  <c:v>-0.0857587626244127</c:v>
                </c:pt>
              </c:numCache>
            </c:numRef>
          </c:val>
        </c:ser>
        <c:ser>
          <c:idx val="13"/>
          <c:order val="13"/>
          <c:tx>
            <c:strRef>
              <c:f>Feuil1!$P$35</c:f>
              <c:strCache>
                <c:ptCount val="1"/>
                <c:pt idx="0">
                  <c:v>V 1273</c:v>
                </c:pt>
              </c:strCache>
            </c:strRef>
          </c:tx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Feuil1!$P$36:$P$43</c:f>
              <c:numCache>
                <c:formatCode>0.000</c:formatCode>
                <c:ptCount val="8"/>
                <c:pt idx="0">
                  <c:v>-0.0287874862246562</c:v>
                </c:pt>
                <c:pt idx="1">
                  <c:v>0.00249072517248194</c:v>
                </c:pt>
                <c:pt idx="2">
                  <c:v>0.147819095073274</c:v>
                </c:pt>
                <c:pt idx="3">
                  <c:v>0.110275869600789</c:v>
                </c:pt>
                <c:pt idx="4">
                  <c:v>0.0673025007672872</c:v>
                </c:pt>
                <c:pt idx="5">
                  <c:v>0.0487838567197354</c:v>
                </c:pt>
                <c:pt idx="6">
                  <c:v>0.0510599913279623</c:v>
                </c:pt>
                <c:pt idx="7">
                  <c:v>-0.0857587626244127</c:v>
                </c:pt>
              </c:numCache>
            </c:numRef>
          </c:val>
        </c:ser>
        <c:ser>
          <c:idx val="14"/>
          <c:order val="14"/>
          <c:tx>
            <c:strRef>
              <c:f>Feuil1!$Q$35</c:f>
              <c:strCache>
                <c:ptCount val="1"/>
                <c:pt idx="0">
                  <c:v>V 1275</c:v>
                </c:pt>
              </c:strCache>
            </c:strRef>
          </c:tx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Feuil1!$Q$36:$Q$43</c:f>
              <c:numCache>
                <c:formatCode>0.000</c:formatCode>
                <c:ptCount val="8"/>
                <c:pt idx="0">
                  <c:v>-0.0385473235138125</c:v>
                </c:pt>
                <c:pt idx="1">
                  <c:v>-0.00318640771920853</c:v>
                </c:pt>
                <c:pt idx="2">
                  <c:v>0.166302500767287</c:v>
                </c:pt>
                <c:pt idx="3">
                  <c:v>0.126362689494244</c:v>
                </c:pt>
                <c:pt idx="4">
                  <c:v>0.0850312677277187</c:v>
                </c:pt>
                <c:pt idx="5">
                  <c:v>0.0892125137753437</c:v>
                </c:pt>
                <c:pt idx="6">
                  <c:v>0.0617838567197355</c:v>
                </c:pt>
                <c:pt idx="7">
                  <c:v>-0.0680299956639811</c:v>
                </c:pt>
              </c:numCache>
            </c:numRef>
          </c:val>
        </c:ser>
        <c:ser>
          <c:idx val="15"/>
          <c:order val="15"/>
          <c:tx>
            <c:strRef>
              <c:f>Feuil1!$R$35</c:f>
              <c:strCache>
                <c:ptCount val="1"/>
                <c:pt idx="0">
                  <c:v>V 3130</c:v>
                </c:pt>
              </c:strCache>
            </c:strRef>
          </c:tx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Feuil1!$R$36:$R$43</c:f>
              <c:numCache>
                <c:formatCode>0.000</c:formatCode>
                <c:ptCount val="8"/>
                <c:pt idx="0">
                  <c:v>-0.0587507096020994</c:v>
                </c:pt>
                <c:pt idx="1">
                  <c:v>-0.0130111862394247</c:v>
                </c:pt>
                <c:pt idx="2">
                  <c:v>0.115149978319906</c:v>
                </c:pt>
                <c:pt idx="3">
                  <c:v>0.102003343634799</c:v>
                </c:pt>
                <c:pt idx="4">
                  <c:v>0.0673025007672872</c:v>
                </c:pt>
                <c:pt idx="5">
                  <c:v>0.0434550232146684</c:v>
                </c:pt>
                <c:pt idx="6">
                  <c:v>0.0287835966168102</c:v>
                </c:pt>
                <c:pt idx="7">
                  <c:v>-0.0812582613977362</c:v>
                </c:pt>
              </c:numCache>
            </c:numRef>
          </c:val>
        </c:ser>
        <c:ser>
          <c:idx val="16"/>
          <c:order val="16"/>
          <c:tx>
            <c:strRef>
              <c:f>Feuil1!$S$35</c:f>
              <c:strCache>
                <c:ptCount val="1"/>
                <c:pt idx="0">
                  <c:v>TAR 669 'I'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Feuil1!$S$36:$S$43</c:f>
              <c:numCache>
                <c:formatCode>0.000</c:formatCode>
                <c:ptCount val="8"/>
                <c:pt idx="0">
                  <c:v>-0.0485315444204135</c:v>
                </c:pt>
                <c:pt idx="1">
                  <c:v>0.00249072517248194</c:v>
                </c:pt>
                <c:pt idx="2">
                  <c:v>0.181708831808688</c:v>
                </c:pt>
                <c:pt idx="3">
                  <c:v>0.102003343634799</c:v>
                </c:pt>
                <c:pt idx="4">
                  <c:v>0.0673025007672872</c:v>
                </c:pt>
                <c:pt idx="5">
                  <c:v>0.103452952889954</c:v>
                </c:pt>
                <c:pt idx="6">
                  <c:v>0.0670480967120928</c:v>
                </c:pt>
                <c:pt idx="7">
                  <c:v>-0.0768039199714863</c:v>
                </c:pt>
              </c:numCache>
            </c:numRef>
          </c:val>
        </c:ser>
        <c:ser>
          <c:idx val="17"/>
          <c:order val="17"/>
          <c:tx>
            <c:strRef>
              <c:f>Feuil1!$T$35</c:f>
              <c:strCache>
                <c:ptCount val="1"/>
                <c:pt idx="0">
                  <c:v>1848j</c:v>
                </c:pt>
              </c:strCache>
            </c:strRef>
          </c:tx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Feuil1!$T$36:$T$43</c:f>
              <c:numCache>
                <c:formatCode>0.000</c:formatCode>
                <c:ptCount val="8"/>
                <c:pt idx="0">
                  <c:v>-0.00990214206428241</c:v>
                </c:pt>
                <c:pt idx="1">
                  <c:v>0.0376864754836021</c:v>
                </c:pt>
                <c:pt idx="2">
                  <c:v>0.198831725594207</c:v>
                </c:pt>
                <c:pt idx="3">
                  <c:v>0.149427993562937</c:v>
                </c:pt>
                <c:pt idx="4">
                  <c:v>0.0673025007672872</c:v>
                </c:pt>
                <c:pt idx="5">
                  <c:v>0.117241237375587</c:v>
                </c:pt>
                <c:pt idx="6">
                  <c:v>0.102212513775344</c:v>
                </c:pt>
                <c:pt idx="7">
                  <c:v>0.00385201164214433</c:v>
                </c:pt>
              </c:numCache>
            </c:numRef>
          </c:val>
        </c:ser>
        <c:ser>
          <c:idx val="18"/>
          <c:order val="18"/>
          <c:tx>
            <c:strRef>
              <c:f>Feuil1!$U$35</c:f>
              <c:strCache>
                <c:ptCount val="1"/>
                <c:pt idx="0">
                  <c:v>1848o</c:v>
                </c:pt>
              </c:strCache>
            </c:strRef>
          </c:tx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Feuil1!$U$36:$U$43</c:f>
              <c:numCache>
                <c:formatCode>0.000</c:formatCode>
                <c:ptCount val="8"/>
                <c:pt idx="0">
                  <c:v>-0.0587507096020994</c:v>
                </c:pt>
                <c:pt idx="1">
                  <c:v>0.00809460269048045</c:v>
                </c:pt>
                <c:pt idx="2">
                  <c:v>0.141478917042255</c:v>
                </c:pt>
                <c:pt idx="3">
                  <c:v>0.103670503002262</c:v>
                </c:pt>
                <c:pt idx="4">
                  <c:v>0.042478917042255</c:v>
                </c:pt>
                <c:pt idx="5">
                  <c:v>0.0714837468149121</c:v>
                </c:pt>
                <c:pt idx="6">
                  <c:v>0.0532260530844701</c:v>
                </c:pt>
                <c:pt idx="7">
                  <c:v>-0.0306034977233573</c:v>
                </c:pt>
              </c:numCache>
            </c:numRef>
          </c:val>
        </c:ser>
        <c:ser>
          <c:idx val="19"/>
          <c:order val="19"/>
          <c:tx>
            <c:strRef>
              <c:f>Feuil1!$V$35</c:f>
              <c:strCache>
                <c:ptCount val="1"/>
                <c:pt idx="0">
                  <c:v>1848b</c:v>
                </c:pt>
              </c:strCache>
            </c:strRef>
          </c:tx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Feuil1!$V$36:$V$43</c:f>
              <c:numCache>
                <c:formatCode>0.000</c:formatCode>
                <c:ptCount val="8"/>
                <c:pt idx="0">
                  <c:v>-0.0692161432802645</c:v>
                </c:pt>
                <c:pt idx="1">
                  <c:v>-0.00204502866039946</c:v>
                </c:pt>
                <c:pt idx="2">
                  <c:v>0.154068044350276</c:v>
                </c:pt>
                <c:pt idx="3">
                  <c:v>0.118393759822969</c:v>
                </c:pt>
                <c:pt idx="4">
                  <c:v>0.0550680443502756</c:v>
                </c:pt>
                <c:pt idx="5">
                  <c:v>0.0694684555795863</c:v>
                </c:pt>
                <c:pt idx="6">
                  <c:v>0.0691360549737576</c:v>
                </c:pt>
                <c:pt idx="7">
                  <c:v>-0.0680299956639811</c:v>
                </c:pt>
              </c:numCache>
            </c:numRef>
          </c:val>
        </c:ser>
        <c:ser>
          <c:idx val="20"/>
          <c:order val="20"/>
          <c:tx>
            <c:strRef>
              <c:f>Feuil1!$W$35</c:f>
              <c:strCache>
                <c:ptCount val="1"/>
                <c:pt idx="0">
                  <c:v>1848a</c:v>
                </c:pt>
              </c:strCache>
            </c:strRef>
          </c:tx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Feuil1!$W$36:$W$43</c:f>
              <c:numCache>
                <c:formatCode>0.000</c:formatCode>
                <c:ptCount val="8"/>
                <c:pt idx="0">
                  <c:v>-0.0692161432802645</c:v>
                </c:pt>
                <c:pt idx="1">
                  <c:v>-0.0147682802690237</c:v>
                </c:pt>
                <c:pt idx="2">
                  <c:v>0.135044807036845</c:v>
                </c:pt>
                <c:pt idx="3">
                  <c:v>0.0849700043360186</c:v>
                </c:pt>
                <c:pt idx="4">
                  <c:v>0.0792017240669949</c:v>
                </c:pt>
                <c:pt idx="5">
                  <c:v>0.0487838567197354</c:v>
                </c:pt>
                <c:pt idx="6">
                  <c:v>0.0455970956264602</c:v>
                </c:pt>
                <c:pt idx="7">
                  <c:v>-0.0680299956639811</c:v>
                </c:pt>
              </c:numCache>
            </c:numRef>
          </c:val>
        </c:ser>
        <c:ser>
          <c:idx val="21"/>
          <c:order val="21"/>
          <c:tx>
            <c:strRef>
              <c:f>Feuil1!$X$35</c:f>
              <c:strCache>
                <c:ptCount val="1"/>
                <c:pt idx="0">
                  <c:v>1848s</c:v>
                </c:pt>
              </c:strCache>
            </c:strRef>
          </c:tx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Feuil1!$X$36:$X$43</c:f>
              <c:numCache>
                <c:formatCode>0.000</c:formatCode>
                <c:ptCount val="8"/>
                <c:pt idx="0">
                  <c:v>-0.0192421683184258</c:v>
                </c:pt>
                <c:pt idx="1">
                  <c:v>-0.00605304837081166</c:v>
                </c:pt>
                <c:pt idx="2">
                  <c:v>0.128513939877888</c:v>
                </c:pt>
                <c:pt idx="3">
                  <c:v>0.0849700043360186</c:v>
                </c:pt>
                <c:pt idx="4">
                  <c:v>0.0550680443502756</c:v>
                </c:pt>
                <c:pt idx="5">
                  <c:v>0.04022605308447</c:v>
                </c:pt>
                <c:pt idx="6">
                  <c:v>0.0422860670204574</c:v>
                </c:pt>
                <c:pt idx="7">
                  <c:v>-0.0903063903751333</c:v>
                </c:pt>
              </c:numCache>
            </c:numRef>
          </c:val>
        </c:ser>
        <c:ser>
          <c:idx val="22"/>
          <c:order val="22"/>
          <c:tx>
            <c:strRef>
              <c:f>Feuil1!$Y$35</c:f>
              <c:strCache>
                <c:ptCount val="1"/>
                <c:pt idx="0">
                  <c:v>1848p</c:v>
                </c:pt>
              </c:strCache>
            </c:strRef>
          </c:tx>
          <c:marker>
            <c:symbol val="x"/>
            <c:size val="9"/>
            <c:spPr>
              <a:solidFill>
                <a:schemeClr val="tx1"/>
              </a:solidFill>
            </c:spPr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Feuil1!$Y$36:$Y$43</c:f>
              <c:numCache>
                <c:formatCode>0.000</c:formatCode>
                <c:ptCount val="8"/>
                <c:pt idx="2">
                  <c:v>0.178201724066995</c:v>
                </c:pt>
                <c:pt idx="5">
                  <c:v>0.0794526764861874</c:v>
                </c:pt>
                <c:pt idx="7">
                  <c:v>-0.0768039199714863</c:v>
                </c:pt>
              </c:numCache>
            </c:numRef>
          </c:val>
        </c:ser>
        <c:ser>
          <c:idx val="23"/>
          <c:order val="23"/>
          <c:tx>
            <c:strRef>
              <c:f>Feuil1!$Z$35</c:f>
              <c:strCache>
                <c:ptCount val="1"/>
                <c:pt idx="0">
                  <c:v>1848c</c:v>
                </c:pt>
              </c:strCache>
            </c:strRef>
          </c:tx>
          <c:marker>
            <c:symbol val="square"/>
            <c:size val="8"/>
            <c:spPr>
              <a:ln>
                <a:solidFill>
                  <a:schemeClr val="tx1"/>
                </a:solidFill>
              </a:ln>
            </c:spPr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Feuil1!$Z$36:$Z$43</c:f>
              <c:numCache>
                <c:formatCode>0.000</c:formatCode>
                <c:ptCount val="8"/>
                <c:pt idx="1">
                  <c:v>0.00249072517248194</c:v>
                </c:pt>
                <c:pt idx="2">
                  <c:v>0.154068044350276</c:v>
                </c:pt>
                <c:pt idx="5">
                  <c:v>0.0487838567197354</c:v>
                </c:pt>
                <c:pt idx="7">
                  <c:v>-0.0768039199714863</c:v>
                </c:pt>
              </c:numCache>
            </c:numRef>
          </c:val>
        </c:ser>
        <c:ser>
          <c:idx val="24"/>
          <c:order val="24"/>
          <c:tx>
            <c:strRef>
              <c:f>Feuil1!$AA$35</c:f>
              <c:strCache>
                <c:ptCount val="1"/>
                <c:pt idx="0">
                  <c:v>206 = 1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marker>
            <c:symbol val="none"/>
          </c:marker>
          <c:cat>
            <c:numRef>
              <c:f>Feuil1!$B$36:$B$43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Feuil1!$AA$36:$AA$43</c:f>
              <c:numCache>
                <c:formatCode>0.000</c:formatCode>
                <c:ptCount val="8"/>
                <c:pt idx="0">
                  <c:v>-0.0435107430453625</c:v>
                </c:pt>
                <c:pt idx="1">
                  <c:v>0.00530170250631046</c:v>
                </c:pt>
                <c:pt idx="2">
                  <c:v>0.174666064252089</c:v>
                </c:pt>
                <c:pt idx="3">
                  <c:v>0.1341880270062</c:v>
                </c:pt>
                <c:pt idx="4">
                  <c:v>0.0673025007672872</c:v>
                </c:pt>
                <c:pt idx="5">
                  <c:v>0.0949648426644349</c:v>
                </c:pt>
                <c:pt idx="6">
                  <c:v>0.0924526764861875</c:v>
                </c:pt>
                <c:pt idx="7">
                  <c:v>-0.0857587626244127</c:v>
                </c:pt>
              </c:numCache>
            </c:numRef>
          </c:val>
        </c:ser>
        <c:marker val="1"/>
        <c:axId val="273062872"/>
        <c:axId val="288646568"/>
      </c:lineChart>
      <c:catAx>
        <c:axId val="2730628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88646568"/>
        <c:crosses val="autoZero"/>
        <c:auto val="1"/>
        <c:lblAlgn val="ctr"/>
        <c:lblOffset val="100"/>
        <c:tickLblSkip val="1"/>
        <c:tickMarkSkip val="1"/>
      </c:catAx>
      <c:valAx>
        <c:axId val="288646568"/>
        <c:scaling>
          <c:orientation val="minMax"/>
          <c:max val="0.25"/>
          <c:min val="-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3062872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469653015861"/>
          <c:y val="0.118788464325395"/>
          <c:w val="0.165083920430999"/>
          <c:h val="0.8676044107976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46005902434956"/>
          <c:y val="0.09174342749951"/>
          <c:w val="0.608817064870289"/>
          <c:h val="0.752296105495982"/>
        </c:manualLayout>
      </c:layout>
      <c:lineChart>
        <c:grouping val="standard"/>
        <c:ser>
          <c:idx val="0"/>
          <c:order val="0"/>
          <c:tx>
            <c:strRef>
              <c:f>Feuil1!$C$14</c:f>
              <c:strCache>
                <c:ptCount val="1"/>
                <c:pt idx="0">
                  <c:v>V 1257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Feuil1!$B$15:$B$22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Feuil1!$C$15:$C$22</c:f>
              <c:numCache>
                <c:formatCode>0.000</c:formatCode>
                <c:ptCount val="8"/>
                <c:pt idx="1">
                  <c:v>0.0244850188786498</c:v>
                </c:pt>
                <c:pt idx="2">
                  <c:v>0.222783856719736</c:v>
                </c:pt>
                <c:pt idx="3">
                  <c:v>0.126362689494244</c:v>
                </c:pt>
                <c:pt idx="4">
                  <c:v>0.0321380837040361</c:v>
                </c:pt>
                <c:pt idx="5">
                  <c:v>0.0892125137753437</c:v>
                </c:pt>
                <c:pt idx="6">
                  <c:v>0.0722492903979006</c:v>
                </c:pt>
                <c:pt idx="7">
                  <c:v>-0.0188119729937994</c:v>
                </c:pt>
              </c:numCache>
            </c:numRef>
          </c:val>
        </c:ser>
        <c:ser>
          <c:idx val="1"/>
          <c:order val="1"/>
          <c:tx>
            <c:strRef>
              <c:f>Feuil1!$D$14</c:f>
              <c:strCache>
                <c:ptCount val="1"/>
                <c:pt idx="0">
                  <c:v>V 1258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Feuil1!$B$15:$B$22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Feuil1!$D$15:$D$22</c:f>
              <c:numCache>
                <c:formatCode>0.000</c:formatCode>
                <c:ptCount val="8"/>
                <c:pt idx="0">
                  <c:v>0.0169700043360188</c:v>
                </c:pt>
                <c:pt idx="1">
                  <c:v>0.00249072517248194</c:v>
                </c:pt>
                <c:pt idx="2">
                  <c:v>0.166302500767287</c:v>
                </c:pt>
                <c:pt idx="3">
                  <c:v>0.102003343634799</c:v>
                </c:pt>
                <c:pt idx="4">
                  <c:v>0.042478917042255</c:v>
                </c:pt>
                <c:pt idx="5">
                  <c:v>0.0892125137753437</c:v>
                </c:pt>
                <c:pt idx="6">
                  <c:v>0.0824684555795865</c:v>
                </c:pt>
                <c:pt idx="7">
                  <c:v>-0.00733215531036935</c:v>
                </c:pt>
              </c:numCache>
            </c:numRef>
          </c:val>
        </c:ser>
        <c:ser>
          <c:idx val="2"/>
          <c:order val="2"/>
          <c:tx>
            <c:strRef>
              <c:f>Feuil1!$E$14</c:f>
              <c:strCache>
                <c:ptCount val="1"/>
                <c:pt idx="0">
                  <c:v>V 1261</c:v>
                </c:pt>
              </c:strCache>
            </c:strRef>
          </c:tx>
          <c:marker>
            <c:symbol val="none"/>
          </c:marker>
          <c:cat>
            <c:numRef>
              <c:f>Feuil1!$B$15:$B$22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Feuil1!$E$15:$E$22</c:f>
              <c:numCache>
                <c:formatCode>0.000</c:formatCode>
                <c:ptCount val="8"/>
                <c:pt idx="0">
                  <c:v>-0.000758762624412767</c:v>
                </c:pt>
                <c:pt idx="1">
                  <c:v>0.0244850188786498</c:v>
                </c:pt>
                <c:pt idx="2">
                  <c:v>0.154068044350276</c:v>
                </c:pt>
                <c:pt idx="3">
                  <c:v>0.0892913781186613</c:v>
                </c:pt>
                <c:pt idx="4">
                  <c:v>0.0334442335063196</c:v>
                </c:pt>
                <c:pt idx="5">
                  <c:v>0.0694684555795863</c:v>
                </c:pt>
                <c:pt idx="6">
                  <c:v>0.0722492903979006</c:v>
                </c:pt>
                <c:pt idx="7">
                  <c:v>-0.026637310505756</c:v>
                </c:pt>
              </c:numCache>
            </c:numRef>
          </c:val>
        </c:ser>
        <c:ser>
          <c:idx val="3"/>
          <c:order val="3"/>
          <c:tx>
            <c:strRef>
              <c:f>Feuil1!$F$14</c:f>
              <c:strCache>
                <c:ptCount val="1"/>
                <c:pt idx="0">
                  <c:v>V 1262</c:v>
                </c:pt>
              </c:strCache>
            </c:strRef>
          </c:tx>
          <c:marker>
            <c:symbol val="none"/>
          </c:marker>
          <c:cat>
            <c:numRef>
              <c:f>Feuil1!$B$15:$B$22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Feuil1!$F$15:$F$22</c:f>
              <c:numCache>
                <c:formatCode>0.000</c:formatCode>
                <c:ptCount val="8"/>
                <c:pt idx="0">
                  <c:v>-0.000758762624412767</c:v>
                </c:pt>
                <c:pt idx="1">
                  <c:v>-0.020677139879544</c:v>
                </c:pt>
                <c:pt idx="2">
                  <c:v>0.154068044350276</c:v>
                </c:pt>
                <c:pt idx="3">
                  <c:v>0.0761960800285135</c:v>
                </c:pt>
                <c:pt idx="4">
                  <c:v>-0.0118787452803377</c:v>
                </c:pt>
                <c:pt idx="5">
                  <c:v>0.0602820958356682</c:v>
                </c:pt>
                <c:pt idx="6">
                  <c:v>0.0824684555795865</c:v>
                </c:pt>
                <c:pt idx="7">
                  <c:v>-0.0594298239020636</c:v>
                </c:pt>
              </c:numCache>
            </c:numRef>
          </c:val>
        </c:ser>
        <c:ser>
          <c:idx val="4"/>
          <c:order val="4"/>
          <c:tx>
            <c:strRef>
              <c:f>Feuil1!$G$14</c:f>
              <c:strCache>
                <c:ptCount val="1"/>
                <c:pt idx="0">
                  <c:v>V 1266</c:v>
                </c:pt>
              </c:strCache>
            </c:strRef>
          </c:tx>
          <c:marker>
            <c:symbol val="none"/>
          </c:marker>
          <c:cat>
            <c:numRef>
              <c:f>Feuil1!$B$15:$B$22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Feuil1!$G$15:$G$22</c:f>
              <c:numCache>
                <c:formatCode>0.000</c:formatCode>
                <c:ptCount val="8"/>
                <c:pt idx="1">
                  <c:v>0.0136270912904415</c:v>
                </c:pt>
                <c:pt idx="2">
                  <c:v>0.115149978319906</c:v>
                </c:pt>
                <c:pt idx="3">
                  <c:v>0.0935701760979361</c:v>
                </c:pt>
                <c:pt idx="4">
                  <c:v>0.0295139398778874</c:v>
                </c:pt>
                <c:pt idx="5">
                  <c:v>0.027064607026499</c:v>
                </c:pt>
                <c:pt idx="6">
                  <c:v>0.0378317255942073</c:v>
                </c:pt>
                <c:pt idx="7">
                  <c:v>-0.0227070168773236</c:v>
                </c:pt>
              </c:numCache>
            </c:numRef>
          </c:val>
        </c:ser>
        <c:ser>
          <c:idx val="5"/>
          <c:order val="5"/>
          <c:tx>
            <c:strRef>
              <c:f>Feuil1!$H$14</c:f>
              <c:strCache>
                <c:ptCount val="1"/>
                <c:pt idx="0">
                  <c:v>V 1267</c:v>
                </c:pt>
              </c:strCache>
            </c:strRef>
          </c:tx>
          <c:marker>
            <c:symbol val="none"/>
          </c:marker>
          <c:cat>
            <c:numRef>
              <c:f>Feuil1!$B$15:$B$22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Feuil1!$H$15:$H$22</c:f>
              <c:numCache>
                <c:formatCode>0.000</c:formatCode>
                <c:ptCount val="8"/>
                <c:pt idx="0">
                  <c:v>0.103329835010767</c:v>
                </c:pt>
                <c:pt idx="1">
                  <c:v>0.0702425094393251</c:v>
                </c:pt>
                <c:pt idx="2">
                  <c:v>0.172292864456475</c:v>
                </c:pt>
                <c:pt idx="3">
                  <c:v>0.110275869600789</c:v>
                </c:pt>
                <c:pt idx="4">
                  <c:v>0.0732928644564745</c:v>
                </c:pt>
                <c:pt idx="5">
                  <c:v>0.108097857935717</c:v>
                </c:pt>
                <c:pt idx="6">
                  <c:v>0.111757831681574</c:v>
                </c:pt>
                <c:pt idx="7">
                  <c:v>0.0655089127062365</c:v>
                </c:pt>
              </c:numCache>
            </c:numRef>
          </c:val>
        </c:ser>
        <c:ser>
          <c:idx val="6"/>
          <c:order val="6"/>
          <c:tx>
            <c:strRef>
              <c:f>Feuil1!$I$14</c:f>
              <c:strCache>
                <c:ptCount val="1"/>
                <c:pt idx="0">
                  <c:v>V 1268</c:v>
                </c:pt>
              </c:strCache>
            </c:strRef>
          </c:tx>
          <c:marker>
            <c:symbol val="none"/>
          </c:marker>
          <c:cat>
            <c:numRef>
              <c:f>Feuil1!$B$15:$B$22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Feuil1!$I$15:$I$22</c:f>
              <c:numCache>
                <c:formatCode>0.000</c:formatCode>
                <c:ptCount val="8"/>
                <c:pt idx="0">
                  <c:v>0.00374173860226379</c:v>
                </c:pt>
                <c:pt idx="1">
                  <c:v>0.0560181550076633</c:v>
                </c:pt>
                <c:pt idx="2">
                  <c:v>0.195460729508501</c:v>
                </c:pt>
                <c:pt idx="3">
                  <c:v>0.141874855672491</c:v>
                </c:pt>
                <c:pt idx="4">
                  <c:v>0.0732928644564745</c:v>
                </c:pt>
                <c:pt idx="5">
                  <c:v>0.098757831681574</c:v>
                </c:pt>
                <c:pt idx="6">
                  <c:v>0.104138434811382</c:v>
                </c:pt>
                <c:pt idx="7">
                  <c:v>0.025391689498254</c:v>
                </c:pt>
              </c:numCache>
            </c:numRef>
          </c:val>
        </c:ser>
        <c:ser>
          <c:idx val="7"/>
          <c:order val="7"/>
          <c:tx>
            <c:strRef>
              <c:f>Feuil1!$J$14</c:f>
              <c:strCache>
                <c:ptCount val="1"/>
                <c:pt idx="0">
                  <c:v>V 1276</c:v>
                </c:pt>
              </c:strCache>
            </c:strRef>
          </c:tx>
          <c:marker>
            <c:symbol val="none"/>
          </c:marker>
          <c:cat>
            <c:numRef>
              <c:f>Feuil1!$B$15:$B$22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Feuil1!$J$15:$J$22</c:f>
              <c:numCache>
                <c:formatCode>0.000</c:formatCode>
                <c:ptCount val="8"/>
                <c:pt idx="0">
                  <c:v>-0.0192421683184258</c:v>
                </c:pt>
                <c:pt idx="1">
                  <c:v>-0.020677139879544</c:v>
                </c:pt>
                <c:pt idx="2">
                  <c:v>0.137629900871339</c:v>
                </c:pt>
                <c:pt idx="4">
                  <c:v>-0.0118787452803377</c:v>
                </c:pt>
                <c:pt idx="5">
                  <c:v>0.0380599913279622</c:v>
                </c:pt>
                <c:pt idx="6">
                  <c:v>0.0628418218760693</c:v>
                </c:pt>
                <c:pt idx="7">
                  <c:v>-0.0680299956639811</c:v>
                </c:pt>
              </c:numCache>
            </c:numRef>
          </c:val>
        </c:ser>
        <c:ser>
          <c:idx val="8"/>
          <c:order val="8"/>
          <c:tx>
            <c:strRef>
              <c:f>Feuil1!$K$14</c:f>
              <c:strCache>
                <c:ptCount val="1"/>
                <c:pt idx="0">
                  <c:v>V 1277</c:v>
                </c:pt>
              </c:strCache>
            </c:strRef>
          </c:tx>
          <c:marker>
            <c:symbol val="none"/>
          </c:marker>
          <c:cat>
            <c:numRef>
              <c:f>Feuil1!$B$15:$B$22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Feuil1!$K$15:$K$22</c:f>
              <c:numCache>
                <c:formatCode>0.000</c:formatCode>
                <c:ptCount val="8"/>
                <c:pt idx="1">
                  <c:v>0.0504984512435678</c:v>
                </c:pt>
                <c:pt idx="2">
                  <c:v>0.222783856719736</c:v>
                </c:pt>
                <c:pt idx="3">
                  <c:v>0.141874855672491</c:v>
                </c:pt>
                <c:pt idx="4">
                  <c:v>0.09078359661681</c:v>
                </c:pt>
                <c:pt idx="5">
                  <c:v>0.126196080028514</c:v>
                </c:pt>
                <c:pt idx="6">
                  <c:v>0.119245853074124</c:v>
                </c:pt>
                <c:pt idx="7">
                  <c:v>-0.00357200643706257</c:v>
                </c:pt>
              </c:numCache>
            </c:numRef>
          </c:val>
        </c:ser>
        <c:ser>
          <c:idx val="9"/>
          <c:order val="9"/>
          <c:tx>
            <c:strRef>
              <c:f>Feuil1!$L$14</c:f>
              <c:strCache>
                <c:ptCount val="1"/>
                <c:pt idx="0">
                  <c:v>V 3132</c:v>
                </c:pt>
              </c:strCache>
            </c:strRef>
          </c:tx>
          <c:marker>
            <c:symbol val="none"/>
          </c:marker>
          <c:cat>
            <c:numRef>
              <c:f>Feuil1!$B$15:$B$22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Feuil1!$L$15:$L$22</c:f>
              <c:numCache>
                <c:formatCode>0.000</c:formatCode>
                <c:ptCount val="8"/>
                <c:pt idx="0">
                  <c:v>0.042275869600789</c:v>
                </c:pt>
                <c:pt idx="1">
                  <c:v>0.0555192526186186</c:v>
                </c:pt>
                <c:pt idx="2">
                  <c:v>0.236340367375042</c:v>
                </c:pt>
                <c:pt idx="3">
                  <c:v>0.149427993562937</c:v>
                </c:pt>
                <c:pt idx="4">
                  <c:v>0.0673025007672872</c:v>
                </c:pt>
                <c:pt idx="5">
                  <c:v>0.143570176097936</c:v>
                </c:pt>
                <c:pt idx="6">
                  <c:v>0.121097857935718</c:v>
                </c:pt>
                <c:pt idx="7">
                  <c:v>0.0183298350107672</c:v>
                </c:pt>
              </c:numCache>
            </c:numRef>
          </c:val>
        </c:ser>
        <c:ser>
          <c:idx val="10"/>
          <c:order val="10"/>
          <c:tx>
            <c:strRef>
              <c:f>Feuil1!$M$14</c:f>
              <c:strCache>
                <c:ptCount val="1"/>
                <c:pt idx="0">
                  <c:v>TPV U7</c:v>
                </c:pt>
              </c:strCache>
            </c:strRef>
          </c:tx>
          <c:marker>
            <c:symbol val="none"/>
          </c:marker>
          <c:cat>
            <c:numRef>
              <c:f>Feuil1!$B$15:$B$22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Feuil1!$M$15:$M$22</c:f>
              <c:numCache>
                <c:formatCode>0.000</c:formatCode>
                <c:ptCount val="8"/>
                <c:pt idx="0">
                  <c:v>0.0169700043360188</c:v>
                </c:pt>
                <c:pt idx="1">
                  <c:v>0.0308718175400504</c:v>
                </c:pt>
                <c:pt idx="2">
                  <c:v>0.178201724066995</c:v>
                </c:pt>
                <c:pt idx="3">
                  <c:v>0.106159303405957</c:v>
                </c:pt>
                <c:pt idx="4">
                  <c:v>0.0488190950732741</c:v>
                </c:pt>
                <c:pt idx="5">
                  <c:v>0.098757831681574</c:v>
                </c:pt>
                <c:pt idx="6">
                  <c:v>0.102212513775344</c:v>
                </c:pt>
                <c:pt idx="7">
                  <c:v>-0.0188119729937994</c:v>
                </c:pt>
              </c:numCache>
            </c:numRef>
          </c:val>
        </c:ser>
        <c:ser>
          <c:idx val="11"/>
          <c:order val="11"/>
          <c:tx>
            <c:strRef>
              <c:f>Feuil1!$N$14</c:f>
              <c:strCache>
                <c:ptCount val="1"/>
                <c:pt idx="0">
                  <c:v>UF 90771</c:v>
                </c:pt>
              </c:strCache>
            </c:strRef>
          </c:tx>
          <c:marker>
            <c:symbol val="none"/>
          </c:marker>
          <c:cat>
            <c:numRef>
              <c:f>Feuil1!$B$15:$B$22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Feuil1!$N$15:$N$22</c:f>
              <c:numCache>
                <c:formatCode>0.000</c:formatCode>
                <c:ptCount val="8"/>
                <c:pt idx="0">
                  <c:v>0.0255701760979363</c:v>
                </c:pt>
                <c:pt idx="1">
                  <c:v>0.0190899869919436</c:v>
                </c:pt>
                <c:pt idx="2">
                  <c:v>0.184031267727719</c:v>
                </c:pt>
                <c:pt idx="3">
                  <c:v>0.102003343634799</c:v>
                </c:pt>
                <c:pt idx="4">
                  <c:v>0.0295139398778874</c:v>
                </c:pt>
                <c:pt idx="5">
                  <c:v>0.0901765418779605</c:v>
                </c:pt>
                <c:pt idx="6">
                  <c:v>0.0824684555795865</c:v>
                </c:pt>
                <c:pt idx="7">
                  <c:v>-0.026637310505756</c:v>
                </c:pt>
              </c:numCache>
            </c:numRef>
          </c:val>
        </c:ser>
        <c:ser>
          <c:idx val="12"/>
          <c:order val="12"/>
          <c:tx>
            <c:strRef>
              <c:f>Feuil1!$O$14</c:f>
              <c:strCache>
                <c:ptCount val="1"/>
                <c:pt idx="0">
                  <c:v>1848g</c:v>
                </c:pt>
              </c:strCache>
            </c:strRef>
          </c:tx>
          <c:marker>
            <c:symbol val="none"/>
          </c:marker>
          <c:cat>
            <c:numRef>
              <c:f>Feuil1!$B$15:$B$22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Feuil1!$O$15:$O$22</c:f>
              <c:numCache>
                <c:formatCode>0.000</c:formatCode>
                <c:ptCount val="8"/>
                <c:pt idx="0">
                  <c:v>0.0381593034059568</c:v>
                </c:pt>
                <c:pt idx="1">
                  <c:v>0.0510031514536549</c:v>
                </c:pt>
                <c:pt idx="2">
                  <c:v>0.21422605308447</c:v>
                </c:pt>
                <c:pt idx="3">
                  <c:v>0.138048447819438</c:v>
                </c:pt>
                <c:pt idx="4">
                  <c:v>0.0673025007672872</c:v>
                </c:pt>
                <c:pt idx="5">
                  <c:v>0.117241237375587</c:v>
                </c:pt>
                <c:pt idx="6">
                  <c:v>0.130241237375587</c:v>
                </c:pt>
                <c:pt idx="7">
                  <c:v>0.0111512503836437</c:v>
                </c:pt>
              </c:numCache>
            </c:numRef>
          </c:val>
        </c:ser>
        <c:ser>
          <c:idx val="13"/>
          <c:order val="13"/>
          <c:tx>
            <c:strRef>
              <c:f>Feuil1!$P$14</c:f>
              <c:strCache>
                <c:ptCount val="1"/>
                <c:pt idx="0">
                  <c:v>1848q</c:v>
                </c:pt>
              </c:strCache>
            </c:strRef>
          </c:tx>
          <c:marker>
            <c:symbol val="none"/>
          </c:marker>
          <c:cat>
            <c:numRef>
              <c:f>Feuil1!$B$15:$B$22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Feuil1!$P$15:$P$22</c:f>
              <c:numCache>
                <c:formatCode>0.000</c:formatCode>
                <c:ptCount val="8"/>
                <c:pt idx="0">
                  <c:v>-0.00990214206428241</c:v>
                </c:pt>
                <c:pt idx="1">
                  <c:v>-0.00318640771920853</c:v>
                </c:pt>
                <c:pt idx="2">
                  <c:v>0.115149978319906</c:v>
                </c:pt>
                <c:pt idx="3">
                  <c:v>0.0753088591236202</c:v>
                </c:pt>
                <c:pt idx="4">
                  <c:v>0.042478917042255</c:v>
                </c:pt>
                <c:pt idx="5">
                  <c:v>0.0487838567197354</c:v>
                </c:pt>
                <c:pt idx="6">
                  <c:v>0.0400646070264992</c:v>
                </c:pt>
                <c:pt idx="7">
                  <c:v>-0.0594298239020636</c:v>
                </c:pt>
              </c:numCache>
            </c:numRef>
          </c:val>
        </c:ser>
        <c:ser>
          <c:idx val="14"/>
          <c:order val="14"/>
          <c:tx>
            <c:strRef>
              <c:f>Feuil1!$Q$14</c:f>
              <c:strCache>
                <c:ptCount val="1"/>
                <c:pt idx="0">
                  <c:v>1848t~j</c:v>
                </c:pt>
              </c:strCache>
            </c:strRef>
          </c:tx>
          <c:marker>
            <c:symbol val="none"/>
          </c:marker>
          <c:cat>
            <c:numRef>
              <c:f>Feuil1!$B$15:$B$22</c:f>
              <c:numCache>
                <c:formatCode>General</c:formatCode>
                <c:ptCount val="8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</c:numCache>
            </c:numRef>
          </c:cat>
          <c:val>
            <c:numRef>
              <c:f>Feuil1!$Q$15:$Q$22</c:f>
              <c:numCache>
                <c:formatCode>0.000</c:formatCode>
                <c:ptCount val="8"/>
                <c:pt idx="1">
                  <c:v>-0.0177126609158049</c:v>
                </c:pt>
                <c:pt idx="2">
                  <c:v>0.113790683057181</c:v>
                </c:pt>
                <c:pt idx="3">
                  <c:v>0.0672412373755871</c:v>
                </c:pt>
                <c:pt idx="4">
                  <c:v>0.0295139398778874</c:v>
                </c:pt>
                <c:pt idx="5">
                  <c:v>0.0134917998372253</c:v>
                </c:pt>
                <c:pt idx="7">
                  <c:v>-0.0680299956639811</c:v>
                </c:pt>
              </c:numCache>
            </c:numRef>
          </c:val>
        </c:ser>
        <c:marker val="1"/>
        <c:axId val="272896392"/>
        <c:axId val="273151832"/>
      </c:lineChart>
      <c:catAx>
        <c:axId val="2728963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3151832"/>
        <c:crosses val="autoZero"/>
        <c:auto val="1"/>
        <c:lblAlgn val="ctr"/>
        <c:lblOffset val="100"/>
        <c:tickLblSkip val="1"/>
        <c:tickMarkSkip val="1"/>
      </c:catAx>
      <c:valAx>
        <c:axId val="273151832"/>
        <c:scaling>
          <c:orientation val="minMax"/>
          <c:max val="0.25"/>
          <c:min val="-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2896392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5646686508684"/>
          <c:y val="0.143328341626008"/>
          <c:w val="0.16819933692499"/>
          <c:h val="0.74571397517028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layout/>
    </c:title>
    <c:plotArea>
      <c:layout>
        <c:manualLayout>
          <c:layoutTarget val="inner"/>
          <c:xMode val="edge"/>
          <c:yMode val="edge"/>
          <c:x val="0.146005902434956"/>
          <c:y val="0.09174342749951"/>
          <c:w val="0.608817064870289"/>
          <c:h val="0.752296105495982"/>
        </c:manualLayout>
      </c:layout>
      <c:lineChart>
        <c:grouping val="standard"/>
        <c:ser>
          <c:idx val="0"/>
          <c:order val="0"/>
          <c:tx>
            <c:strRef>
              <c:f>Feuil1!$C$82</c:f>
              <c:strCache>
                <c:ptCount val="1"/>
                <c:pt idx="0">
                  <c:v>TAR 1216 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Feuil1!$B$83:$B$91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Feuil1!$C$83:$C$91</c:f>
              <c:numCache>
                <c:formatCode>0.000</c:formatCode>
                <c:ptCount val="9"/>
                <c:pt idx="0">
                  <c:v>0.0961512503836437</c:v>
                </c:pt>
                <c:pt idx="1">
                  <c:v>0.0702425094393251</c:v>
                </c:pt>
                <c:pt idx="2">
                  <c:v>0.094299839346786</c:v>
                </c:pt>
                <c:pt idx="3">
                  <c:v>0.106159303405957</c:v>
                </c:pt>
                <c:pt idx="4">
                  <c:v>0.09078359661681</c:v>
                </c:pt>
                <c:pt idx="5">
                  <c:v>0.0643889300503115</c:v>
                </c:pt>
                <c:pt idx="6">
                  <c:v>0.0400646070264992</c:v>
                </c:pt>
                <c:pt idx="7">
                  <c:v>0.0590748027008265</c:v>
                </c:pt>
                <c:pt idx="8">
                  <c:v>0.147368002234975</c:v>
                </c:pt>
              </c:numCache>
            </c:numRef>
          </c:val>
        </c:ser>
        <c:marker val="1"/>
        <c:axId val="272747336"/>
        <c:axId val="272845704"/>
      </c:lineChart>
      <c:catAx>
        <c:axId val="2727473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2845704"/>
        <c:crosses val="autoZero"/>
        <c:auto val="1"/>
        <c:lblAlgn val="ctr"/>
        <c:lblOffset val="100"/>
        <c:tickLblSkip val="1"/>
        <c:tickMarkSkip val="1"/>
      </c:catAx>
      <c:valAx>
        <c:axId val="272845704"/>
        <c:scaling>
          <c:orientation val="minMax"/>
          <c:max val="0.25"/>
          <c:min val="-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2747336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5646686508684"/>
          <c:y val="0.262960243466499"/>
          <c:w val="0.16819933692499"/>
          <c:h val="0.182460750688372"/>
        </c:manualLayout>
      </c:layout>
      <c:spPr>
        <a:solidFill>
          <a:srgbClr val="FFFFFF"/>
        </a:solidFill>
        <a:ln w="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101600</xdr:colOff>
      <xdr:row>44</xdr:row>
      <xdr:rowOff>0</xdr:rowOff>
    </xdr:from>
    <xdr:to>
      <xdr:col>20</xdr:col>
      <xdr:colOff>114300</xdr:colOff>
      <xdr:row>79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762000</xdr:colOff>
      <xdr:row>44</xdr:row>
      <xdr:rowOff>63500</xdr:rowOff>
    </xdr:from>
    <xdr:to>
      <xdr:col>8</xdr:col>
      <xdr:colOff>292100</xdr:colOff>
      <xdr:row>69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71</xdr:row>
      <xdr:rowOff>0</xdr:rowOff>
    </xdr:from>
    <xdr:to>
      <xdr:col>10</xdr:col>
      <xdr:colOff>355600</xdr:colOff>
      <xdr:row>96</xdr:row>
      <xdr:rowOff>12700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A91"/>
  <sheetViews>
    <sheetView tabSelected="1" workbookViewId="0">
      <selection activeCell="B28" sqref="B28"/>
    </sheetView>
  </sheetViews>
  <sheetFormatPr baseColWidth="10" defaultColWidth="10.83203125" defaultRowHeight="13"/>
  <sheetData>
    <row r="1" spans="1:21">
      <c r="F1" s="2"/>
      <c r="G1" s="2"/>
      <c r="I1" s="2"/>
    </row>
    <row r="2" spans="1:21">
      <c r="F2" s="2"/>
      <c r="G2" s="2"/>
      <c r="H2" s="2"/>
      <c r="I2" s="2"/>
    </row>
    <row r="3" spans="1:21">
      <c r="G3" s="2"/>
      <c r="H3" s="2"/>
    </row>
    <row r="4" spans="1:21" s="1" customFormat="1">
      <c r="A4" s="1" t="s">
        <v>46</v>
      </c>
      <c r="C4" s="7" t="s">
        <v>12</v>
      </c>
      <c r="D4" s="7" t="s">
        <v>5</v>
      </c>
      <c r="E4" s="7" t="s">
        <v>10</v>
      </c>
      <c r="F4" s="7" t="s">
        <v>6</v>
      </c>
      <c r="G4" s="7" t="s">
        <v>2</v>
      </c>
      <c r="H4" s="7" t="s">
        <v>3</v>
      </c>
      <c r="I4" s="7" t="s">
        <v>4</v>
      </c>
      <c r="J4" s="7" t="s">
        <v>7</v>
      </c>
      <c r="K4" s="7" t="s">
        <v>13</v>
      </c>
      <c r="L4" s="7" t="s">
        <v>11</v>
      </c>
      <c r="M4" s="7" t="s">
        <v>14</v>
      </c>
      <c r="N4" t="s">
        <v>29</v>
      </c>
      <c r="O4" s="7" t="s">
        <v>35</v>
      </c>
      <c r="P4" s="7" t="s">
        <v>36</v>
      </c>
      <c r="Q4" s="7" t="s">
        <v>37</v>
      </c>
    </row>
    <row r="5" spans="1:21">
      <c r="A5" s="6"/>
      <c r="B5">
        <v>7</v>
      </c>
      <c r="C5" s="7"/>
      <c r="D5" s="7">
        <v>50</v>
      </c>
      <c r="E5" s="7">
        <v>48</v>
      </c>
      <c r="F5" s="7">
        <v>48</v>
      </c>
      <c r="G5" s="7"/>
      <c r="H5" s="7">
        <v>61</v>
      </c>
      <c r="I5" s="7">
        <v>48.5</v>
      </c>
      <c r="J5" s="7">
        <v>46</v>
      </c>
      <c r="K5" s="7"/>
      <c r="L5" s="7">
        <v>53</v>
      </c>
      <c r="M5" s="7">
        <v>50</v>
      </c>
      <c r="N5">
        <v>51</v>
      </c>
      <c r="O5" s="7">
        <v>52.5</v>
      </c>
      <c r="P5" s="7">
        <v>47</v>
      </c>
    </row>
    <row r="6" spans="1:21">
      <c r="B6">
        <v>1</v>
      </c>
      <c r="C6" s="7">
        <v>81</v>
      </c>
      <c r="D6" s="7">
        <v>77</v>
      </c>
      <c r="E6" s="7">
        <v>81</v>
      </c>
      <c r="F6" s="7">
        <v>73</v>
      </c>
      <c r="G6" s="7">
        <v>79</v>
      </c>
      <c r="H6" s="7">
        <v>90</v>
      </c>
      <c r="I6" s="7">
        <v>87.1</v>
      </c>
      <c r="J6" s="7">
        <v>73</v>
      </c>
      <c r="K6" s="7">
        <v>86</v>
      </c>
      <c r="L6" s="7">
        <v>87</v>
      </c>
      <c r="M6" s="7">
        <v>82.2</v>
      </c>
      <c r="N6">
        <v>80</v>
      </c>
      <c r="O6" s="7">
        <v>86.1</v>
      </c>
      <c r="P6" s="7">
        <v>76</v>
      </c>
      <c r="Q6" s="7">
        <v>73.5</v>
      </c>
    </row>
    <row r="7" spans="1:21">
      <c r="B7">
        <v>3</v>
      </c>
      <c r="C7" s="7">
        <v>41</v>
      </c>
      <c r="D7" s="7">
        <v>36</v>
      </c>
      <c r="E7" s="7">
        <v>35</v>
      </c>
      <c r="F7" s="7">
        <v>35</v>
      </c>
      <c r="G7" s="7">
        <v>32</v>
      </c>
      <c r="H7" s="7">
        <v>36.5</v>
      </c>
      <c r="I7" s="7">
        <v>38.5</v>
      </c>
      <c r="J7" s="7">
        <v>33.700000000000003</v>
      </c>
      <c r="K7" s="7">
        <v>41</v>
      </c>
      <c r="L7" s="7">
        <v>42.3</v>
      </c>
      <c r="M7" s="7">
        <v>37</v>
      </c>
      <c r="N7">
        <v>37.5</v>
      </c>
      <c r="O7" s="7">
        <v>40.200000000000003</v>
      </c>
      <c r="P7" s="7">
        <v>32</v>
      </c>
      <c r="Q7" s="7">
        <v>31.9</v>
      </c>
    </row>
    <row r="8" spans="1:21">
      <c r="B8">
        <v>4</v>
      </c>
      <c r="C8" s="7">
        <v>55</v>
      </c>
      <c r="D8" s="7">
        <v>52</v>
      </c>
      <c r="E8" s="7">
        <v>50.5</v>
      </c>
      <c r="F8" s="7">
        <v>49</v>
      </c>
      <c r="G8" s="7">
        <v>51</v>
      </c>
      <c r="H8" s="7">
        <v>53</v>
      </c>
      <c r="I8" s="7">
        <v>57</v>
      </c>
      <c r="J8" s="7"/>
      <c r="K8" s="7">
        <v>57</v>
      </c>
      <c r="L8" s="7">
        <v>58</v>
      </c>
      <c r="M8" s="7">
        <v>52.5</v>
      </c>
      <c r="N8">
        <v>52</v>
      </c>
      <c r="O8" s="7">
        <v>56.5</v>
      </c>
      <c r="P8" s="7">
        <v>48.9</v>
      </c>
      <c r="Q8" s="7">
        <v>48</v>
      </c>
    </row>
    <row r="9" spans="1:21">
      <c r="B9">
        <v>5</v>
      </c>
      <c r="C9" s="7">
        <v>33.200000000000003</v>
      </c>
      <c r="D9" s="8">
        <v>34</v>
      </c>
      <c r="E9" s="7">
        <v>33.299999999999997</v>
      </c>
      <c r="F9" s="8">
        <v>30</v>
      </c>
      <c r="G9" s="7">
        <v>33</v>
      </c>
      <c r="H9" s="7">
        <v>36.5</v>
      </c>
      <c r="I9" s="7">
        <v>36.5</v>
      </c>
      <c r="J9" s="8">
        <v>30</v>
      </c>
      <c r="K9" s="7">
        <v>38</v>
      </c>
      <c r="L9" s="7">
        <v>36</v>
      </c>
      <c r="M9" s="7">
        <v>34.5</v>
      </c>
      <c r="N9">
        <v>33</v>
      </c>
      <c r="O9" s="7">
        <v>36</v>
      </c>
      <c r="P9" s="7">
        <v>34</v>
      </c>
      <c r="Q9" s="7">
        <v>33</v>
      </c>
    </row>
    <row r="10" spans="1:21">
      <c r="B10">
        <v>6</v>
      </c>
      <c r="C10" s="7">
        <v>45</v>
      </c>
      <c r="D10" s="7">
        <v>45</v>
      </c>
      <c r="E10" s="7">
        <v>43</v>
      </c>
      <c r="F10" s="7">
        <v>42.1</v>
      </c>
      <c r="G10" s="7">
        <v>39</v>
      </c>
      <c r="H10" s="7">
        <v>47</v>
      </c>
      <c r="I10" s="7">
        <v>46</v>
      </c>
      <c r="J10" s="7">
        <v>40</v>
      </c>
      <c r="K10" s="7">
        <v>49</v>
      </c>
      <c r="L10" s="7">
        <v>51</v>
      </c>
      <c r="M10" s="7">
        <v>46</v>
      </c>
      <c r="N10">
        <v>45.1</v>
      </c>
      <c r="O10" s="7">
        <v>48</v>
      </c>
      <c r="P10" s="7">
        <v>41</v>
      </c>
      <c r="Q10" s="7">
        <v>37.799999999999997</v>
      </c>
    </row>
    <row r="11" spans="1:21">
      <c r="B11">
        <v>14</v>
      </c>
      <c r="C11" s="7">
        <v>42</v>
      </c>
      <c r="D11" s="7">
        <v>43</v>
      </c>
      <c r="E11" s="7">
        <v>42</v>
      </c>
      <c r="F11" s="7">
        <v>43</v>
      </c>
      <c r="G11" s="7">
        <v>38.799999999999997</v>
      </c>
      <c r="H11" s="7">
        <v>46</v>
      </c>
      <c r="I11" s="7">
        <v>45.2</v>
      </c>
      <c r="J11" s="7">
        <v>41.1</v>
      </c>
      <c r="K11" s="7">
        <v>46.8</v>
      </c>
      <c r="L11" s="7">
        <v>47</v>
      </c>
      <c r="M11" s="7">
        <v>45</v>
      </c>
      <c r="N11">
        <v>43</v>
      </c>
      <c r="O11" s="7">
        <v>48</v>
      </c>
      <c r="P11" s="7">
        <v>39</v>
      </c>
    </row>
    <row r="12" spans="1:21">
      <c r="B12">
        <v>10</v>
      </c>
      <c r="C12" s="7">
        <v>56</v>
      </c>
      <c r="D12" s="7">
        <v>57.5</v>
      </c>
      <c r="E12" s="7">
        <v>55</v>
      </c>
      <c r="F12" s="7">
        <v>51</v>
      </c>
      <c r="G12" s="7">
        <v>55.5</v>
      </c>
      <c r="H12" s="7">
        <v>68</v>
      </c>
      <c r="I12" s="7">
        <v>62</v>
      </c>
      <c r="J12" s="7">
        <v>50</v>
      </c>
      <c r="K12" s="7">
        <v>58</v>
      </c>
      <c r="L12" s="7">
        <v>61</v>
      </c>
      <c r="M12" s="7">
        <v>56</v>
      </c>
      <c r="N12">
        <v>55</v>
      </c>
      <c r="O12" s="7">
        <v>60</v>
      </c>
      <c r="P12" s="7">
        <v>51</v>
      </c>
      <c r="Q12" s="7">
        <v>50</v>
      </c>
    </row>
    <row r="13" spans="1:21">
      <c r="B13">
        <v>12</v>
      </c>
      <c r="C13" s="7">
        <v>19</v>
      </c>
      <c r="D13" s="7">
        <v>12</v>
      </c>
      <c r="E13" s="7">
        <v>17</v>
      </c>
      <c r="F13" s="7">
        <v>16</v>
      </c>
      <c r="G13" s="7">
        <v>14</v>
      </c>
      <c r="H13" s="7">
        <v>13</v>
      </c>
      <c r="I13" s="7">
        <v>20</v>
      </c>
      <c r="J13" s="7">
        <v>16</v>
      </c>
      <c r="K13" s="7">
        <v>23</v>
      </c>
      <c r="L13" s="7">
        <v>18</v>
      </c>
      <c r="M13" s="7">
        <v>16.5</v>
      </c>
      <c r="N13">
        <v>17</v>
      </c>
      <c r="O13" s="7">
        <v>17</v>
      </c>
      <c r="P13" s="7">
        <v>14</v>
      </c>
      <c r="Q13" s="7">
        <v>16</v>
      </c>
    </row>
    <row r="14" spans="1:21">
      <c r="A14" t="s">
        <v>0</v>
      </c>
      <c r="C14" s="2" t="str">
        <f>C4</f>
        <v>V 1257</v>
      </c>
      <c r="D14" s="2" t="str">
        <f t="shared" ref="D14:E14" si="0">D4</f>
        <v>V 1258</v>
      </c>
      <c r="E14" s="2" t="str">
        <f t="shared" si="0"/>
        <v>V 1261</v>
      </c>
      <c r="F14" s="2" t="str">
        <f>F4</f>
        <v>V 1262</v>
      </c>
      <c r="G14" s="2" t="str">
        <f>G4</f>
        <v>V 1266</v>
      </c>
      <c r="H14" s="2" t="str">
        <f t="shared" ref="H14:M14" si="1">H4</f>
        <v>V 1267</v>
      </c>
      <c r="I14" s="2" t="str">
        <f t="shared" si="1"/>
        <v>V 1268</v>
      </c>
      <c r="J14" s="2" t="str">
        <f t="shared" si="1"/>
        <v>V 1276</v>
      </c>
      <c r="K14" s="2" t="str">
        <f t="shared" si="1"/>
        <v>V 1277</v>
      </c>
      <c r="L14" s="2" t="str">
        <f>L4</f>
        <v>V 3132</v>
      </c>
      <c r="M14" s="2" t="str">
        <f t="shared" si="1"/>
        <v>TPV U7</v>
      </c>
      <c r="N14" s="2" t="str">
        <f t="shared" ref="N14:Q14" si="2">N4</f>
        <v>UF 90771</v>
      </c>
      <c r="O14" s="2" t="str">
        <f t="shared" si="2"/>
        <v>1848g</v>
      </c>
      <c r="P14" s="2" t="str">
        <f t="shared" si="2"/>
        <v>1848q</v>
      </c>
      <c r="Q14" s="2" t="str">
        <f t="shared" si="2"/>
        <v>1848t~j</v>
      </c>
    </row>
    <row r="15" spans="1:21">
      <c r="A15" s="3">
        <v>1.6819999999999999</v>
      </c>
      <c r="B15">
        <v>7</v>
      </c>
      <c r="C15" s="3"/>
      <c r="D15" s="3">
        <f t="shared" ref="D15:E15" si="3">LOG10(D5)-$A15</f>
        <v>1.6970004336018807E-2</v>
      </c>
      <c r="E15" s="3">
        <f t="shared" si="3"/>
        <v>-7.5876262441276765E-4</v>
      </c>
      <c r="F15" s="3">
        <f t="shared" ref="F15:F23" si="4">LOG10(F5)-$A15</f>
        <v>-7.5876262441276765E-4</v>
      </c>
      <c r="G15" s="3"/>
      <c r="H15" s="3">
        <f t="shared" ref="H15:M15" si="5">LOG10(H5)-$A15</f>
        <v>0.1033298350107672</v>
      </c>
      <c r="I15" s="3">
        <f t="shared" si="5"/>
        <v>3.7417386022637888E-3</v>
      </c>
      <c r="J15" s="3">
        <f t="shared" si="5"/>
        <v>-1.9242168318425845E-2</v>
      </c>
      <c r="K15" s="3"/>
      <c r="L15" s="3">
        <f t="shared" ref="L15:L23" si="6">LOG10(L5)-$A15</f>
        <v>4.2275869600788996E-2</v>
      </c>
      <c r="M15" s="3">
        <f t="shared" si="5"/>
        <v>1.6970004336018807E-2</v>
      </c>
      <c r="N15" s="3">
        <f t="shared" ref="N15:P15" si="7">LOG10(N5)-$A15</f>
        <v>2.5570176097936326E-2</v>
      </c>
      <c r="O15" s="3">
        <f t="shared" si="7"/>
        <v>3.8159303405956857E-2</v>
      </c>
      <c r="P15" s="3">
        <f t="shared" si="7"/>
        <v>-9.9021420642824154E-3</v>
      </c>
      <c r="Q15" s="3"/>
      <c r="R15" s="3"/>
      <c r="S15" s="3"/>
      <c r="T15" s="3"/>
      <c r="U15" s="3"/>
    </row>
    <row r="16" spans="1:21">
      <c r="A16" s="3">
        <v>1.8839999999999999</v>
      </c>
      <c r="B16">
        <v>1</v>
      </c>
      <c r="C16" s="3">
        <f t="shared" ref="C16:C23" si="8">LOG10(C6)-$A16</f>
        <v>2.4485018878649845E-2</v>
      </c>
      <c r="D16" s="3">
        <f t="shared" ref="D16:E16" si="9">LOG10(D6)-$A16</f>
        <v>2.4907251724819446E-3</v>
      </c>
      <c r="E16" s="3">
        <f t="shared" si="9"/>
        <v>2.4485018878649845E-2</v>
      </c>
      <c r="F16" s="3">
        <f t="shared" si="4"/>
        <v>-2.0677139879544004E-2</v>
      </c>
      <c r="G16" s="3">
        <f t="shared" ref="G16:G23" si="10">LOG10(G6)-$A16</f>
        <v>1.3627091290441484E-2</v>
      </c>
      <c r="H16" s="3">
        <f t="shared" ref="H16:M16" si="11">LOG10(H6)-$A16</f>
        <v>7.0242509439325085E-2</v>
      </c>
      <c r="I16" s="3">
        <f t="shared" si="11"/>
        <v>5.6018155007663273E-2</v>
      </c>
      <c r="J16" s="3">
        <f t="shared" si="11"/>
        <v>-2.0677139879544004E-2</v>
      </c>
      <c r="K16" s="3">
        <f t="shared" si="11"/>
        <v>5.0498451243567777E-2</v>
      </c>
      <c r="L16" s="3">
        <f t="shared" si="6"/>
        <v>5.5519252618618564E-2</v>
      </c>
      <c r="M16" s="3">
        <f t="shared" si="11"/>
        <v>3.0871817540050417E-2</v>
      </c>
      <c r="N16" s="3">
        <f t="shared" ref="N16:Q16" si="12">LOG10(N6)-$A16</f>
        <v>1.9089986991943642E-2</v>
      </c>
      <c r="O16" s="3">
        <f t="shared" si="12"/>
        <v>5.100315145365486E-2</v>
      </c>
      <c r="P16" s="3">
        <f t="shared" si="12"/>
        <v>-3.1864077192085283E-3</v>
      </c>
      <c r="Q16" s="3">
        <f t="shared" si="12"/>
        <v>-1.7712660915804923E-2</v>
      </c>
      <c r="R16" s="3"/>
      <c r="S16" s="3"/>
      <c r="T16" s="3"/>
      <c r="U16" s="3"/>
    </row>
    <row r="17" spans="1:27">
      <c r="A17" s="3">
        <v>1.39</v>
      </c>
      <c r="B17">
        <v>3</v>
      </c>
      <c r="C17" s="3">
        <f t="shared" si="8"/>
        <v>0.22278385671973555</v>
      </c>
      <c r="D17" s="3">
        <f t="shared" ref="D17:E17" si="13">LOG10(D7)-$A17</f>
        <v>0.16630250076728736</v>
      </c>
      <c r="E17" s="3">
        <f t="shared" si="13"/>
        <v>0.15406804435027577</v>
      </c>
      <c r="F17" s="3">
        <f t="shared" si="4"/>
        <v>0.15406804435027577</v>
      </c>
      <c r="G17" s="3">
        <f t="shared" si="10"/>
        <v>0.11514997831990614</v>
      </c>
      <c r="H17" s="3">
        <f t="shared" ref="H17:M17" si="14">LOG10(H7)-$A17</f>
        <v>0.17229286445647474</v>
      </c>
      <c r="I17" s="3">
        <f t="shared" si="14"/>
        <v>0.19546072950850069</v>
      </c>
      <c r="J17" s="3">
        <f t="shared" si="14"/>
        <v>0.13762990087133886</v>
      </c>
      <c r="K17" s="3">
        <f t="shared" si="14"/>
        <v>0.22278385671973555</v>
      </c>
      <c r="L17" s="3">
        <f t="shared" si="6"/>
        <v>0.23634036737504238</v>
      </c>
      <c r="M17" s="3">
        <f t="shared" si="14"/>
        <v>0.17820172406699508</v>
      </c>
      <c r="N17" s="3">
        <f t="shared" ref="N17:Q17" si="15">LOG10(N7)-$A17</f>
        <v>0.18403126772771894</v>
      </c>
      <c r="O17" s="3">
        <f t="shared" si="15"/>
        <v>0.21422605308447018</v>
      </c>
      <c r="P17" s="3">
        <f t="shared" si="15"/>
        <v>0.11514997831990614</v>
      </c>
      <c r="Q17" s="3">
        <f t="shared" si="15"/>
        <v>0.1137906830571811</v>
      </c>
      <c r="R17" s="3"/>
      <c r="S17" s="3"/>
      <c r="T17" s="3"/>
      <c r="U17" s="3"/>
    </row>
    <row r="18" spans="1:27">
      <c r="A18" s="3">
        <v>1.6140000000000001</v>
      </c>
      <c r="B18">
        <v>4</v>
      </c>
      <c r="C18" s="3">
        <f t="shared" si="8"/>
        <v>0.12636268949424379</v>
      </c>
      <c r="D18" s="3">
        <f t="shared" ref="D18:E18" si="16">LOG10(D8)-$A18</f>
        <v>0.10200334363479913</v>
      </c>
      <c r="E18" s="3">
        <f t="shared" si="16"/>
        <v>8.929137811866128E-2</v>
      </c>
      <c r="F18" s="3">
        <f t="shared" si="4"/>
        <v>7.6196080028513524E-2</v>
      </c>
      <c r="G18" s="3">
        <f t="shared" si="10"/>
        <v>9.3570176097936164E-2</v>
      </c>
      <c r="H18" s="3">
        <f t="shared" ref="H18:M18" si="17">LOG10(H8)-$A18</f>
        <v>0.11027586960078883</v>
      </c>
      <c r="I18" s="3">
        <f t="shared" si="17"/>
        <v>0.14187485567249136</v>
      </c>
      <c r="J18" s="3"/>
      <c r="K18" s="3">
        <f t="shared" si="17"/>
        <v>0.14187485567249136</v>
      </c>
      <c r="L18" s="3">
        <f t="shared" si="6"/>
        <v>0.14942799356293723</v>
      </c>
      <c r="M18" s="3">
        <f t="shared" si="17"/>
        <v>0.1061593034059567</v>
      </c>
      <c r="N18" s="3">
        <f t="shared" ref="N18:Q18" si="18">LOG10(N8)-$A18</f>
        <v>0.10200334363479913</v>
      </c>
      <c r="O18" s="3">
        <f t="shared" si="18"/>
        <v>0.13804844781943837</v>
      </c>
      <c r="P18" s="3">
        <f t="shared" si="18"/>
        <v>7.5308859123620175E-2</v>
      </c>
      <c r="Q18" s="3">
        <f t="shared" si="18"/>
        <v>6.7241237375587071E-2</v>
      </c>
      <c r="R18" s="3"/>
      <c r="S18" s="3"/>
      <c r="T18" s="3"/>
      <c r="U18" s="3"/>
    </row>
    <row r="19" spans="1:27">
      <c r="A19" s="3">
        <v>1.4890000000000001</v>
      </c>
      <c r="B19">
        <v>5</v>
      </c>
      <c r="C19" s="3">
        <f t="shared" si="8"/>
        <v>3.2138083704036147E-2</v>
      </c>
      <c r="D19" s="3">
        <f t="shared" ref="D19:E19" si="19">LOG10(D9)-$A19</f>
        <v>4.2478917042255038E-2</v>
      </c>
      <c r="E19" s="3">
        <f t="shared" si="19"/>
        <v>3.3444233506319643E-2</v>
      </c>
      <c r="F19" s="3">
        <f t="shared" si="4"/>
        <v>-1.1878745280337721E-2</v>
      </c>
      <c r="G19" s="3">
        <f t="shared" si="10"/>
        <v>2.9513939877887418E-2</v>
      </c>
      <c r="H19" s="3">
        <f t="shared" ref="H19:M19" si="20">LOG10(H9)-$A19</f>
        <v>7.3292864456474538E-2</v>
      </c>
      <c r="I19" s="3">
        <f t="shared" si="20"/>
        <v>7.3292864456474538E-2</v>
      </c>
      <c r="J19" s="3">
        <f t="shared" si="20"/>
        <v>-1.1878745280337721E-2</v>
      </c>
      <c r="K19" s="3">
        <f t="shared" si="20"/>
        <v>9.0783596616810014E-2</v>
      </c>
      <c r="L19" s="3">
        <f t="shared" si="6"/>
        <v>6.7302500767287166E-2</v>
      </c>
      <c r="M19" s="3">
        <f t="shared" si="20"/>
        <v>4.8819095073274088E-2</v>
      </c>
      <c r="N19" s="3">
        <f t="shared" ref="N19:Q19" si="21">LOG10(N9)-$A19</f>
        <v>2.9513939877887418E-2</v>
      </c>
      <c r="O19" s="3">
        <f t="shared" si="21"/>
        <v>6.7302500767287166E-2</v>
      </c>
      <c r="P19" s="3">
        <f t="shared" si="21"/>
        <v>4.2478917042255038E-2</v>
      </c>
      <c r="Q19" s="3">
        <f t="shared" si="21"/>
        <v>2.9513939877887418E-2</v>
      </c>
      <c r="R19" s="3"/>
      <c r="S19" s="3"/>
      <c r="T19" s="3"/>
      <c r="U19" s="3"/>
    </row>
    <row r="20" spans="1:27">
      <c r="A20" s="3">
        <v>1.5640000000000001</v>
      </c>
      <c r="B20">
        <v>6</v>
      </c>
      <c r="C20" s="3">
        <f t="shared" si="8"/>
        <v>8.9212513775343671E-2</v>
      </c>
      <c r="D20" s="3">
        <f t="shared" ref="D20:E20" si="22">LOG10(D10)-$A20</f>
        <v>8.9212513775343671E-2</v>
      </c>
      <c r="E20" s="3">
        <f t="shared" si="22"/>
        <v>6.9468455579586363E-2</v>
      </c>
      <c r="F20" s="3">
        <f t="shared" si="4"/>
        <v>6.0282095835668237E-2</v>
      </c>
      <c r="G20" s="3">
        <f t="shared" si="10"/>
        <v>2.7064607026499043E-2</v>
      </c>
      <c r="H20" s="3">
        <f t="shared" ref="H20:M20" si="23">LOG10(H10)-$A20</f>
        <v>0.10809785793571747</v>
      </c>
      <c r="I20" s="3">
        <f t="shared" si="23"/>
        <v>9.8757831681574038E-2</v>
      </c>
      <c r="J20" s="3">
        <f t="shared" si="23"/>
        <v>3.8059991327962228E-2</v>
      </c>
      <c r="K20" s="3">
        <f t="shared" si="23"/>
        <v>0.12619608002851357</v>
      </c>
      <c r="L20" s="3">
        <f t="shared" si="6"/>
        <v>0.14357017609793621</v>
      </c>
      <c r="M20" s="3">
        <f t="shared" si="23"/>
        <v>9.8757831681574038E-2</v>
      </c>
      <c r="N20" s="3">
        <f t="shared" ref="N20:Q20" si="24">LOG10(N10)-$A20</f>
        <v>9.0176541877960537E-2</v>
      </c>
      <c r="O20" s="3">
        <f t="shared" si="24"/>
        <v>0.11724123737558712</v>
      </c>
      <c r="P20" s="3">
        <f t="shared" si="24"/>
        <v>4.8783856719735397E-2</v>
      </c>
      <c r="Q20" s="3">
        <f t="shared" si="24"/>
        <v>1.349179983722526E-2</v>
      </c>
      <c r="R20" s="3"/>
      <c r="S20" s="3"/>
      <c r="T20" s="3"/>
      <c r="U20" s="3"/>
    </row>
    <row r="21" spans="1:27">
      <c r="A21" s="3">
        <v>1.5509999999999999</v>
      </c>
      <c r="B21">
        <v>14</v>
      </c>
      <c r="C21" s="3">
        <f t="shared" si="8"/>
        <v>7.2249290397900623E-2</v>
      </c>
      <c r="D21" s="3">
        <f t="shared" ref="D21:E21" si="25">LOG10(D11)-$A21</f>
        <v>8.2468455579586486E-2</v>
      </c>
      <c r="E21" s="3">
        <f t="shared" si="25"/>
        <v>7.2249290397900623E-2</v>
      </c>
      <c r="F21" s="3">
        <f t="shared" si="4"/>
        <v>8.2468455579586486E-2</v>
      </c>
      <c r="G21" s="3">
        <f t="shared" si="10"/>
        <v>3.7831725594207333E-2</v>
      </c>
      <c r="H21" s="3">
        <f t="shared" ref="H21:M21" si="26">LOG10(H11)-$A21</f>
        <v>0.11175783168157416</v>
      </c>
      <c r="I21" s="3">
        <f t="shared" si="26"/>
        <v>0.1041384348113823</v>
      </c>
      <c r="J21" s="3">
        <f t="shared" si="26"/>
        <v>6.2841821876069348E-2</v>
      </c>
      <c r="K21" s="3">
        <f t="shared" si="26"/>
        <v>0.11924585307412405</v>
      </c>
      <c r="L21" s="3">
        <f t="shared" si="6"/>
        <v>0.12109785793571759</v>
      </c>
      <c r="M21" s="3">
        <f t="shared" si="26"/>
        <v>0.10221251377534379</v>
      </c>
      <c r="N21" s="3">
        <f t="shared" ref="N21:P21" si="27">LOG10(N11)-$A21</f>
        <v>8.2468455579586486E-2</v>
      </c>
      <c r="O21" s="3">
        <f t="shared" si="27"/>
        <v>0.13024123737558724</v>
      </c>
      <c r="P21" s="3">
        <f t="shared" si="27"/>
        <v>4.0064607026499166E-2</v>
      </c>
      <c r="Q21" s="3"/>
      <c r="R21" s="3"/>
      <c r="S21" s="3"/>
      <c r="T21" s="3"/>
      <c r="U21" s="3"/>
    </row>
    <row r="22" spans="1:27">
      <c r="A22" s="3">
        <v>1.7669999999999999</v>
      </c>
      <c r="B22">
        <v>10</v>
      </c>
      <c r="C22" s="3">
        <f t="shared" si="8"/>
        <v>-1.8811972993799442E-2</v>
      </c>
      <c r="D22" s="3">
        <f t="shared" ref="D22:E22" si="28">LOG10(D12)-$A22</f>
        <v>-7.3321553103693482E-3</v>
      </c>
      <c r="E22" s="3">
        <f t="shared" si="28"/>
        <v>-2.6637310505756018E-2</v>
      </c>
      <c r="F22" s="3">
        <f t="shared" si="4"/>
        <v>-5.9429823902063639E-2</v>
      </c>
      <c r="G22" s="3">
        <f t="shared" si="10"/>
        <v>-2.2707016877323571E-2</v>
      </c>
      <c r="H22" s="3">
        <f t="shared" ref="H22:M22" si="29">LOG10(H12)-$A22</f>
        <v>6.5508912706236488E-2</v>
      </c>
      <c r="I22" s="3">
        <f t="shared" si="29"/>
        <v>2.5391689498253989E-2</v>
      </c>
      <c r="J22" s="3">
        <f t="shared" si="29"/>
        <v>-6.8029995663981158E-2</v>
      </c>
      <c r="K22" s="3">
        <f t="shared" si="29"/>
        <v>-3.5720064370625693E-3</v>
      </c>
      <c r="L22" s="3">
        <f t="shared" si="6"/>
        <v>1.8329835010767237E-2</v>
      </c>
      <c r="M22" s="3">
        <f t="shared" si="29"/>
        <v>-1.8811972993799442E-2</v>
      </c>
      <c r="N22" s="3">
        <f t="shared" ref="N22:Q22" si="30">LOG10(N12)-$A22</f>
        <v>-2.6637310505756018E-2</v>
      </c>
      <c r="O22" s="3">
        <f t="shared" si="30"/>
        <v>1.1151250383643729E-2</v>
      </c>
      <c r="P22" s="3">
        <f t="shared" si="30"/>
        <v>-5.9429823902063639E-2</v>
      </c>
      <c r="Q22" s="3">
        <f t="shared" si="30"/>
        <v>-6.8029995663981158E-2</v>
      </c>
      <c r="R22" s="3"/>
      <c r="S22" s="3"/>
      <c r="T22" s="3"/>
      <c r="U22" s="3"/>
    </row>
    <row r="23" spans="1:27">
      <c r="A23" s="3">
        <v>1.014</v>
      </c>
      <c r="B23">
        <v>12</v>
      </c>
      <c r="C23" s="3">
        <f t="shared" si="8"/>
        <v>0.26475360095282885</v>
      </c>
      <c r="D23" s="3">
        <f t="shared" ref="D23:E23" si="31">LOG10(D13)-$A23</f>
        <v>6.5181246047624875E-2</v>
      </c>
      <c r="E23" s="3">
        <f t="shared" si="31"/>
        <v>0.21644892137827387</v>
      </c>
      <c r="F23" s="3">
        <f t="shared" si="4"/>
        <v>0.19011998265592478</v>
      </c>
      <c r="G23" s="3">
        <f t="shared" si="10"/>
        <v>0.13212803567823794</v>
      </c>
      <c r="H23" s="3">
        <f t="shared" ref="H23:M23" si="32">LOG10(H13)-$A23</f>
        <v>9.9943352306836708E-2</v>
      </c>
      <c r="I23" s="3">
        <f t="shared" si="32"/>
        <v>0.28702999566398124</v>
      </c>
      <c r="J23" s="3">
        <f t="shared" si="32"/>
        <v>0.19011998265592478</v>
      </c>
      <c r="K23" s="3">
        <f t="shared" si="32"/>
        <v>0.34772783601759283</v>
      </c>
      <c r="L23" s="3">
        <f t="shared" si="6"/>
        <v>0.241272505103306</v>
      </c>
      <c r="M23" s="3">
        <f t="shared" si="32"/>
        <v>0.20348394421390625</v>
      </c>
      <c r="N23" s="3">
        <f t="shared" ref="N23:Q23" si="33">LOG10(N13)-$A23</f>
        <v>0.21644892137827387</v>
      </c>
      <c r="O23" s="3">
        <f t="shared" si="33"/>
        <v>0.21644892137827387</v>
      </c>
      <c r="P23" s="3">
        <f t="shared" si="33"/>
        <v>0.13212803567823794</v>
      </c>
      <c r="Q23" s="3">
        <f t="shared" si="33"/>
        <v>0.19011998265592478</v>
      </c>
      <c r="R23" s="3"/>
      <c r="S23" s="3"/>
      <c r="T23" s="3"/>
      <c r="U23" s="3"/>
    </row>
    <row r="24" spans="1:27">
      <c r="D24" s="3"/>
      <c r="E24" s="4"/>
      <c r="F24" s="4"/>
      <c r="I24" s="5"/>
      <c r="J24" s="5"/>
      <c r="M24" s="3"/>
      <c r="N24" s="3"/>
      <c r="O24" s="3"/>
      <c r="R24" s="3"/>
      <c r="S24" s="3"/>
      <c r="T24" s="3"/>
      <c r="U24" s="3"/>
      <c r="V24" s="3"/>
      <c r="W24" s="3"/>
    </row>
    <row r="25" spans="1:27">
      <c r="A25" s="2" t="s">
        <v>1</v>
      </c>
      <c r="B25" s="2"/>
      <c r="C25" t="s">
        <v>20</v>
      </c>
      <c r="D25" t="s">
        <v>21</v>
      </c>
      <c r="E25" t="s">
        <v>22</v>
      </c>
      <c r="F25" t="s">
        <v>19</v>
      </c>
      <c r="G25" t="s">
        <v>16</v>
      </c>
      <c r="H25" s="7" t="s">
        <v>8</v>
      </c>
      <c r="I25" t="s">
        <v>17</v>
      </c>
      <c r="J25" t="s">
        <v>23</v>
      </c>
      <c r="K25" t="s">
        <v>24</v>
      </c>
      <c r="L25" t="s">
        <v>25</v>
      </c>
      <c r="M25" t="s">
        <v>15</v>
      </c>
      <c r="N25" t="s">
        <v>18</v>
      </c>
      <c r="O25" t="s">
        <v>27</v>
      </c>
      <c r="P25" s="7" t="s">
        <v>9</v>
      </c>
      <c r="Q25" t="s">
        <v>26</v>
      </c>
      <c r="R25" t="s">
        <v>28</v>
      </c>
      <c r="S25" s="14" t="s">
        <v>31</v>
      </c>
      <c r="T25" s="7" t="s">
        <v>38</v>
      </c>
      <c r="U25" s="7" t="s">
        <v>39</v>
      </c>
      <c r="V25" s="7" t="s">
        <v>40</v>
      </c>
      <c r="W25" s="7" t="s">
        <v>41</v>
      </c>
      <c r="X25" s="7" t="s">
        <v>42</v>
      </c>
      <c r="Y25" s="7" t="s">
        <v>43</v>
      </c>
      <c r="Z25" s="7" t="s">
        <v>44</v>
      </c>
      <c r="AA25" s="7" t="s">
        <v>45</v>
      </c>
    </row>
    <row r="26" spans="1:27">
      <c r="B26">
        <v>7</v>
      </c>
      <c r="C26">
        <v>45</v>
      </c>
      <c r="D26">
        <v>45</v>
      </c>
      <c r="E26">
        <v>39</v>
      </c>
      <c r="F26">
        <v>50</v>
      </c>
      <c r="G26">
        <v>46</v>
      </c>
      <c r="H26" s="7">
        <v>45</v>
      </c>
      <c r="I26">
        <v>46.9</v>
      </c>
      <c r="J26">
        <v>43</v>
      </c>
      <c r="K26">
        <v>45.2</v>
      </c>
      <c r="M26">
        <v>46.5</v>
      </c>
      <c r="N26">
        <v>49</v>
      </c>
      <c r="O26" s="10">
        <v>42</v>
      </c>
      <c r="P26" s="7">
        <v>45</v>
      </c>
      <c r="Q26">
        <v>44</v>
      </c>
      <c r="R26">
        <v>42</v>
      </c>
      <c r="S26">
        <v>43</v>
      </c>
      <c r="T26" s="17">
        <v>47</v>
      </c>
      <c r="U26" s="7">
        <v>42</v>
      </c>
      <c r="V26" s="17">
        <v>41</v>
      </c>
      <c r="W26" s="7">
        <v>41</v>
      </c>
      <c r="X26" s="7">
        <v>46</v>
      </c>
      <c r="Y26" s="7"/>
      <c r="Z26" s="7"/>
      <c r="AA26" s="7">
        <v>43.5</v>
      </c>
    </row>
    <row r="27" spans="1:27">
      <c r="B27">
        <v>1</v>
      </c>
      <c r="C27">
        <v>77</v>
      </c>
      <c r="D27">
        <v>78</v>
      </c>
      <c r="E27">
        <v>71</v>
      </c>
      <c r="F27">
        <v>83.5</v>
      </c>
      <c r="G27">
        <v>82.2</v>
      </c>
      <c r="H27" s="7">
        <v>74</v>
      </c>
      <c r="I27">
        <v>84.1</v>
      </c>
      <c r="J27">
        <v>74.099999999999994</v>
      </c>
      <c r="K27">
        <v>78</v>
      </c>
      <c r="L27">
        <v>74</v>
      </c>
      <c r="M27">
        <v>81</v>
      </c>
      <c r="N27">
        <v>84.1</v>
      </c>
      <c r="O27">
        <v>71</v>
      </c>
      <c r="P27" s="7">
        <v>77</v>
      </c>
      <c r="Q27">
        <v>76</v>
      </c>
      <c r="R27">
        <v>74.3</v>
      </c>
      <c r="S27">
        <v>77</v>
      </c>
      <c r="T27" s="7">
        <v>83.5</v>
      </c>
      <c r="U27" s="7">
        <v>78</v>
      </c>
      <c r="V27" s="7">
        <v>76.2</v>
      </c>
      <c r="W27" s="7">
        <v>74</v>
      </c>
      <c r="X27" s="7">
        <v>75.5</v>
      </c>
      <c r="Y27" s="7"/>
      <c r="Z27" s="17">
        <v>77</v>
      </c>
      <c r="AA27" s="7">
        <v>77.5</v>
      </c>
    </row>
    <row r="28" spans="1:27">
      <c r="B28">
        <v>3</v>
      </c>
      <c r="C28">
        <v>34</v>
      </c>
      <c r="D28">
        <v>34</v>
      </c>
      <c r="E28">
        <v>34</v>
      </c>
      <c r="F28">
        <v>40</v>
      </c>
      <c r="G28">
        <v>37.1</v>
      </c>
      <c r="H28" s="7">
        <v>35</v>
      </c>
      <c r="I28">
        <v>40</v>
      </c>
      <c r="J28">
        <v>34.6</v>
      </c>
      <c r="K28">
        <v>34</v>
      </c>
      <c r="L28">
        <v>33.5</v>
      </c>
      <c r="M28">
        <v>39</v>
      </c>
      <c r="N28">
        <v>40</v>
      </c>
      <c r="O28">
        <v>32.799999999999997</v>
      </c>
      <c r="P28" s="7">
        <v>34.5</v>
      </c>
      <c r="Q28">
        <v>36</v>
      </c>
      <c r="R28">
        <v>32</v>
      </c>
      <c r="S28" s="13">
        <v>37.299999999999997</v>
      </c>
      <c r="T28" s="7">
        <v>38.799999999999997</v>
      </c>
      <c r="U28" s="7">
        <v>34</v>
      </c>
      <c r="V28" s="7">
        <v>35</v>
      </c>
      <c r="W28" s="7">
        <v>33.5</v>
      </c>
      <c r="X28" s="7">
        <v>33</v>
      </c>
      <c r="Y28" s="7">
        <v>37</v>
      </c>
      <c r="Z28" s="17">
        <v>35</v>
      </c>
      <c r="AA28" s="7">
        <v>36.700000000000003</v>
      </c>
    </row>
    <row r="29" spans="1:27">
      <c r="B29">
        <v>4</v>
      </c>
      <c r="C29">
        <v>48</v>
      </c>
      <c r="D29">
        <v>53.5</v>
      </c>
      <c r="E29">
        <v>51</v>
      </c>
      <c r="F29">
        <v>57.5</v>
      </c>
      <c r="G29">
        <v>55.2</v>
      </c>
      <c r="H29" s="7">
        <v>51</v>
      </c>
      <c r="I29">
        <v>59</v>
      </c>
      <c r="J29">
        <v>54</v>
      </c>
      <c r="K29">
        <v>53</v>
      </c>
      <c r="L29">
        <v>52.7</v>
      </c>
      <c r="M29">
        <v>57</v>
      </c>
      <c r="N29">
        <v>58.5</v>
      </c>
      <c r="O29" s="9">
        <v>50</v>
      </c>
      <c r="P29" s="7">
        <v>53</v>
      </c>
      <c r="Q29">
        <v>55</v>
      </c>
      <c r="R29">
        <v>52</v>
      </c>
      <c r="S29" s="13">
        <v>52</v>
      </c>
      <c r="T29" s="7">
        <v>58</v>
      </c>
      <c r="U29" s="7">
        <v>52.2</v>
      </c>
      <c r="V29" s="7">
        <v>54</v>
      </c>
      <c r="W29" s="7">
        <v>50</v>
      </c>
      <c r="X29" s="7">
        <v>50</v>
      </c>
      <c r="Y29" s="7"/>
      <c r="Z29" s="7"/>
      <c r="AA29" s="7">
        <v>56</v>
      </c>
    </row>
    <row r="30" spans="1:27">
      <c r="B30">
        <v>5</v>
      </c>
      <c r="C30">
        <v>36</v>
      </c>
      <c r="D30">
        <v>38.5</v>
      </c>
      <c r="E30">
        <v>36.5</v>
      </c>
      <c r="F30">
        <v>40</v>
      </c>
      <c r="G30">
        <v>38.299999999999997</v>
      </c>
      <c r="H30" s="7">
        <v>35</v>
      </c>
      <c r="I30">
        <v>37</v>
      </c>
      <c r="J30">
        <v>37.700000000000003</v>
      </c>
      <c r="K30">
        <v>36</v>
      </c>
      <c r="M30">
        <v>37.5</v>
      </c>
      <c r="N30">
        <v>37</v>
      </c>
      <c r="O30" s="9">
        <v>34</v>
      </c>
      <c r="P30" s="7">
        <v>36</v>
      </c>
      <c r="Q30">
        <v>37.5</v>
      </c>
      <c r="R30">
        <v>36</v>
      </c>
      <c r="S30" s="13">
        <v>36</v>
      </c>
      <c r="T30" s="7">
        <v>36</v>
      </c>
      <c r="U30" s="7">
        <v>34</v>
      </c>
      <c r="V30" s="7">
        <v>35</v>
      </c>
      <c r="W30" s="7">
        <v>37</v>
      </c>
      <c r="X30" s="7">
        <v>35</v>
      </c>
      <c r="Y30" s="7"/>
      <c r="Z30" s="7"/>
      <c r="AA30" s="7">
        <v>36</v>
      </c>
    </row>
    <row r="31" spans="1:27">
      <c r="B31">
        <v>6</v>
      </c>
      <c r="C31">
        <v>42.3</v>
      </c>
      <c r="D31">
        <v>44.5</v>
      </c>
      <c r="E31">
        <v>41.5</v>
      </c>
      <c r="F31">
        <v>47.7</v>
      </c>
      <c r="G31">
        <v>48</v>
      </c>
      <c r="H31" s="7">
        <v>41.2</v>
      </c>
      <c r="I31">
        <v>50</v>
      </c>
      <c r="J31">
        <v>44</v>
      </c>
      <c r="K31">
        <v>44.1</v>
      </c>
      <c r="L31">
        <v>42</v>
      </c>
      <c r="M31">
        <v>46.6</v>
      </c>
      <c r="N31">
        <v>48</v>
      </c>
      <c r="O31" s="9">
        <v>42</v>
      </c>
      <c r="P31" s="7">
        <v>41</v>
      </c>
      <c r="Q31">
        <v>45</v>
      </c>
      <c r="R31">
        <v>40.5</v>
      </c>
      <c r="S31" s="13">
        <v>46.5</v>
      </c>
      <c r="T31" s="7">
        <v>48</v>
      </c>
      <c r="U31" s="7">
        <v>43.2</v>
      </c>
      <c r="V31" s="7">
        <v>43</v>
      </c>
      <c r="W31" s="7">
        <v>41</v>
      </c>
      <c r="X31" s="7">
        <v>40.200000000000003</v>
      </c>
      <c r="Y31" s="17">
        <v>44</v>
      </c>
      <c r="Z31" s="17">
        <v>41</v>
      </c>
      <c r="AA31" s="7">
        <v>45.6</v>
      </c>
    </row>
    <row r="32" spans="1:27">
      <c r="B32">
        <v>14</v>
      </c>
      <c r="C32">
        <v>40</v>
      </c>
      <c r="D32">
        <v>40</v>
      </c>
      <c r="E32">
        <v>38</v>
      </c>
      <c r="F32">
        <v>45.4</v>
      </c>
      <c r="G32">
        <v>43.8</v>
      </c>
      <c r="H32" s="7">
        <v>40</v>
      </c>
      <c r="I32">
        <v>45</v>
      </c>
      <c r="J32">
        <v>42</v>
      </c>
      <c r="K32">
        <v>42</v>
      </c>
      <c r="L32">
        <v>41.2</v>
      </c>
      <c r="M32">
        <v>43</v>
      </c>
      <c r="N32">
        <v>44</v>
      </c>
      <c r="O32">
        <v>39</v>
      </c>
      <c r="P32" s="7">
        <v>40</v>
      </c>
      <c r="Q32">
        <v>41</v>
      </c>
      <c r="R32">
        <v>38</v>
      </c>
      <c r="S32" s="13">
        <v>41.5</v>
      </c>
      <c r="T32" s="7">
        <v>45</v>
      </c>
      <c r="U32" s="7">
        <v>40.200000000000003</v>
      </c>
      <c r="V32" s="7">
        <v>41.7</v>
      </c>
      <c r="W32" s="7">
        <v>39.5</v>
      </c>
      <c r="X32" s="7">
        <v>39.200000000000003</v>
      </c>
      <c r="Y32" s="7"/>
      <c r="Z32" s="7"/>
      <c r="AA32" s="7">
        <v>44</v>
      </c>
    </row>
    <row r="33" spans="1:27">
      <c r="B33">
        <v>10</v>
      </c>
      <c r="C33">
        <v>52</v>
      </c>
      <c r="D33">
        <v>50</v>
      </c>
      <c r="E33">
        <v>51</v>
      </c>
      <c r="F33">
        <v>58</v>
      </c>
      <c r="G33">
        <v>54</v>
      </c>
      <c r="H33" s="7">
        <v>52</v>
      </c>
      <c r="I33" s="11">
        <v>52</v>
      </c>
      <c r="J33">
        <v>45</v>
      </c>
      <c r="K33">
        <v>51.5</v>
      </c>
      <c r="L33">
        <v>50</v>
      </c>
      <c r="M33">
        <v>56</v>
      </c>
      <c r="N33">
        <v>55</v>
      </c>
      <c r="O33">
        <v>48</v>
      </c>
      <c r="P33" s="7">
        <v>48</v>
      </c>
      <c r="Q33">
        <v>50</v>
      </c>
      <c r="R33">
        <v>48.5</v>
      </c>
      <c r="S33" s="13">
        <v>49</v>
      </c>
      <c r="T33" s="7">
        <v>59</v>
      </c>
      <c r="U33" s="7">
        <v>54.5</v>
      </c>
      <c r="V33" s="7">
        <v>50</v>
      </c>
      <c r="W33" s="7">
        <v>50</v>
      </c>
      <c r="X33" s="7">
        <v>47.5</v>
      </c>
      <c r="Y33" s="17">
        <v>49</v>
      </c>
      <c r="Z33" s="17">
        <v>49</v>
      </c>
      <c r="AA33" s="7">
        <v>48</v>
      </c>
    </row>
    <row r="34" spans="1:27">
      <c r="B34">
        <v>12</v>
      </c>
      <c r="C34">
        <v>16</v>
      </c>
      <c r="D34">
        <v>19</v>
      </c>
      <c r="F34">
        <v>18</v>
      </c>
      <c r="G34">
        <v>19.2</v>
      </c>
      <c r="H34" s="7">
        <v>15</v>
      </c>
      <c r="I34" s="11">
        <v>23</v>
      </c>
      <c r="J34">
        <v>17.7</v>
      </c>
      <c r="K34">
        <v>17</v>
      </c>
      <c r="L34">
        <v>17.5</v>
      </c>
      <c r="M34">
        <v>17</v>
      </c>
      <c r="N34">
        <v>21</v>
      </c>
      <c r="O34" s="9">
        <v>17.5</v>
      </c>
      <c r="P34" s="7">
        <v>17</v>
      </c>
      <c r="Q34">
        <v>18</v>
      </c>
      <c r="R34">
        <v>16</v>
      </c>
      <c r="S34" s="13">
        <v>20</v>
      </c>
      <c r="T34" s="7">
        <v>59</v>
      </c>
      <c r="U34" s="7">
        <v>54</v>
      </c>
      <c r="V34" s="7">
        <v>50</v>
      </c>
      <c r="W34" s="7">
        <v>50</v>
      </c>
      <c r="X34" s="7">
        <v>50</v>
      </c>
      <c r="Y34" s="7">
        <v>52</v>
      </c>
      <c r="Z34" s="17">
        <v>52</v>
      </c>
      <c r="AA34" s="7">
        <v>49</v>
      </c>
    </row>
    <row r="35" spans="1:27">
      <c r="A35" t="s">
        <v>0</v>
      </c>
      <c r="C35" s="2" t="str">
        <f t="shared" ref="C35" si="34">C25</f>
        <v>V 1013</v>
      </c>
      <c r="D35" s="2" t="str">
        <f t="shared" ref="D35:R35" si="35">D25</f>
        <v>V 1038</v>
      </c>
      <c r="E35" s="2" t="str">
        <f t="shared" si="35"/>
        <v>V 1252</v>
      </c>
      <c r="F35" s="2" t="str">
        <f t="shared" si="35"/>
        <v>V 1254</v>
      </c>
      <c r="G35" s="2" t="str">
        <f t="shared" si="35"/>
        <v>V 1256</v>
      </c>
      <c r="H35" s="2" t="str">
        <f t="shared" si="35"/>
        <v>V 1259</v>
      </c>
      <c r="I35" s="2" t="str">
        <f t="shared" si="35"/>
        <v>V 1260</v>
      </c>
      <c r="J35" s="2" t="str">
        <f t="shared" si="35"/>
        <v>V 1263</v>
      </c>
      <c r="K35" s="2" t="str">
        <f t="shared" si="35"/>
        <v>V 1264</v>
      </c>
      <c r="L35" s="2" t="str">
        <f t="shared" si="35"/>
        <v>V 1265</v>
      </c>
      <c r="M35" s="2" t="str">
        <f t="shared" si="35"/>
        <v>V 1269</v>
      </c>
      <c r="N35" s="2" t="str">
        <f t="shared" si="35"/>
        <v>V 1270</v>
      </c>
      <c r="O35" s="2" t="str">
        <f t="shared" si="35"/>
        <v>V 1271</v>
      </c>
      <c r="P35" s="2" t="str">
        <f t="shared" si="35"/>
        <v>V 1273</v>
      </c>
      <c r="Q35" s="2" t="str">
        <f t="shared" si="35"/>
        <v>V 1275</v>
      </c>
      <c r="R35" s="2" t="str">
        <f t="shared" si="35"/>
        <v>V 3130</v>
      </c>
      <c r="S35" s="2" t="str">
        <f t="shared" ref="S35:AA35" si="36">S25</f>
        <v>TAR 669 'I'</v>
      </c>
      <c r="T35" s="2" t="str">
        <f t="shared" si="36"/>
        <v>1848j</v>
      </c>
      <c r="U35" s="2" t="str">
        <f t="shared" si="36"/>
        <v>1848o</v>
      </c>
      <c r="V35" s="2" t="str">
        <f t="shared" si="36"/>
        <v>1848b</v>
      </c>
      <c r="W35" s="2" t="str">
        <f t="shared" si="36"/>
        <v>1848a</v>
      </c>
      <c r="X35" s="2" t="str">
        <f t="shared" si="36"/>
        <v>1848s</v>
      </c>
      <c r="Y35" s="2" t="str">
        <f t="shared" si="36"/>
        <v>1848p</v>
      </c>
      <c r="Z35" s="2" t="str">
        <f t="shared" si="36"/>
        <v>1848c</v>
      </c>
      <c r="AA35" s="2" t="str">
        <f t="shared" si="36"/>
        <v>206 = 1</v>
      </c>
    </row>
    <row r="36" spans="1:27">
      <c r="A36" s="3">
        <v>1.6819999999999999</v>
      </c>
      <c r="B36">
        <v>7</v>
      </c>
      <c r="C36" s="3">
        <f t="shared" ref="C36:C43" si="37">LOG10(C26)-$A36</f>
        <v>-2.8787486224656211E-2</v>
      </c>
      <c r="D36" s="3">
        <f t="shared" ref="D36:R36" si="38">LOG10(D26)-$A36</f>
        <v>-2.8787486224656211E-2</v>
      </c>
      <c r="E36" s="3">
        <f t="shared" si="38"/>
        <v>-9.0935392973500839E-2</v>
      </c>
      <c r="F36" s="3">
        <f t="shared" si="38"/>
        <v>1.6970004336018807E-2</v>
      </c>
      <c r="G36" s="3">
        <f t="shared" si="38"/>
        <v>-1.9242168318425845E-2</v>
      </c>
      <c r="H36" s="3">
        <f t="shared" si="38"/>
        <v>-2.8787486224656211E-2</v>
      </c>
      <c r="I36" s="3">
        <f t="shared" si="38"/>
        <v>-1.0827157284916789E-2</v>
      </c>
      <c r="J36" s="3">
        <f t="shared" si="38"/>
        <v>-4.8531544420413519E-2</v>
      </c>
      <c r="K36" s="3">
        <f t="shared" si="38"/>
        <v>-2.6861565188617709E-2</v>
      </c>
      <c r="L36" s="3"/>
      <c r="M36" s="3">
        <f t="shared" si="38"/>
        <v>-1.4547047110045952E-2</v>
      </c>
      <c r="N36" s="3">
        <f t="shared" si="38"/>
        <v>8.1960800285136859E-3</v>
      </c>
      <c r="O36" s="3">
        <f t="shared" si="38"/>
        <v>-5.8750709602099382E-2</v>
      </c>
      <c r="P36" s="3">
        <f t="shared" si="38"/>
        <v>-2.8787486224656211E-2</v>
      </c>
      <c r="Q36" s="3">
        <f t="shared" si="38"/>
        <v>-3.8547323513812515E-2</v>
      </c>
      <c r="R36" s="3">
        <f t="shared" si="38"/>
        <v>-5.8750709602099382E-2</v>
      </c>
      <c r="S36" s="3">
        <f t="shared" ref="S36:AA36" si="39">LOG10(S26)-$A36</f>
        <v>-4.8531544420413519E-2</v>
      </c>
      <c r="T36" s="3">
        <f t="shared" si="39"/>
        <v>-9.9021420642824154E-3</v>
      </c>
      <c r="U36" s="3">
        <f t="shared" si="39"/>
        <v>-5.8750709602099382E-2</v>
      </c>
      <c r="V36" s="3">
        <f t="shared" si="39"/>
        <v>-6.9216143280264486E-2</v>
      </c>
      <c r="W36" s="3">
        <f t="shared" si="39"/>
        <v>-6.9216143280264486E-2</v>
      </c>
      <c r="X36" s="3">
        <f t="shared" si="39"/>
        <v>-1.9242168318425845E-2</v>
      </c>
      <c r="Y36" s="3"/>
      <c r="Z36" s="3"/>
      <c r="AA36" s="3">
        <f t="shared" si="39"/>
        <v>-4.351074304536251E-2</v>
      </c>
    </row>
    <row r="37" spans="1:27">
      <c r="A37" s="3">
        <v>1.8839999999999999</v>
      </c>
      <c r="B37">
        <v>1</v>
      </c>
      <c r="C37" s="3">
        <f t="shared" si="37"/>
        <v>2.4907251724819446E-3</v>
      </c>
      <c r="D37" s="3">
        <f t="shared" ref="D37:R37" si="40">LOG10(D27)-$A37</f>
        <v>8.0946026904804569E-3</v>
      </c>
      <c r="E37" s="3">
        <f t="shared" si="40"/>
        <v>-3.2741651280924655E-2</v>
      </c>
      <c r="F37" s="3">
        <f t="shared" si="40"/>
        <v>3.7686475483602155E-2</v>
      </c>
      <c r="G37" s="3">
        <f t="shared" si="40"/>
        <v>3.0871817540050417E-2</v>
      </c>
      <c r="H37" s="3">
        <f t="shared" si="40"/>
        <v>-1.4768280269023659E-2</v>
      </c>
      <c r="I37" s="3">
        <f t="shared" si="40"/>
        <v>4.0795995797912266E-2</v>
      </c>
      <c r="J37" s="3">
        <f t="shared" si="40"/>
        <v>-1.4181792020671713E-2</v>
      </c>
      <c r="K37" s="3">
        <f t="shared" si="40"/>
        <v>8.0946026904804569E-3</v>
      </c>
      <c r="L37" s="3">
        <f t="shared" si="40"/>
        <v>-1.4768280269023659E-2</v>
      </c>
      <c r="M37" s="3">
        <f t="shared" si="40"/>
        <v>2.4485018878649845E-2</v>
      </c>
      <c r="N37" s="3">
        <f t="shared" si="40"/>
        <v>4.0795995797912266E-2</v>
      </c>
      <c r="O37" s="3">
        <f t="shared" si="40"/>
        <v>-3.2741651280924655E-2</v>
      </c>
      <c r="P37" s="3">
        <f t="shared" si="40"/>
        <v>2.4907251724819446E-3</v>
      </c>
      <c r="Q37" s="3">
        <f t="shared" si="40"/>
        <v>-3.1864077192085283E-3</v>
      </c>
      <c r="R37" s="3">
        <f t="shared" si="40"/>
        <v>-1.3011186239424655E-2</v>
      </c>
      <c r="S37" s="3">
        <f t="shared" ref="S37:AA37" si="41">LOG10(S27)-$A37</f>
        <v>2.4907251724819446E-3</v>
      </c>
      <c r="T37" s="3">
        <f t="shared" si="41"/>
        <v>3.7686475483602155E-2</v>
      </c>
      <c r="U37" s="3">
        <f t="shared" si="41"/>
        <v>8.0946026904804569E-3</v>
      </c>
      <c r="V37" s="3">
        <f t="shared" si="41"/>
        <v>-2.0450286603994616E-3</v>
      </c>
      <c r="W37" s="3">
        <f t="shared" si="41"/>
        <v>-1.4768280269023659E-2</v>
      </c>
      <c r="X37" s="3">
        <f t="shared" si="41"/>
        <v>-6.0530483708116645E-3</v>
      </c>
      <c r="Y37" s="3"/>
      <c r="Z37" s="3">
        <f t="shared" si="41"/>
        <v>2.4907251724819446E-3</v>
      </c>
      <c r="AA37" s="3">
        <f t="shared" si="41"/>
        <v>5.3017025063104573E-3</v>
      </c>
    </row>
    <row r="38" spans="1:27">
      <c r="A38" s="3">
        <v>1.39</v>
      </c>
      <c r="B38">
        <v>3</v>
      </c>
      <c r="C38" s="3">
        <f t="shared" si="37"/>
        <v>0.14147891704225524</v>
      </c>
      <c r="D38" s="3">
        <f t="shared" ref="D38:R38" si="42">LOG10(D28)-$A38</f>
        <v>0.14147891704225524</v>
      </c>
      <c r="E38" s="3">
        <f t="shared" si="42"/>
        <v>0.14147891704225524</v>
      </c>
      <c r="F38" s="3">
        <f t="shared" si="42"/>
        <v>0.21205999132796238</v>
      </c>
      <c r="G38" s="3">
        <f t="shared" si="42"/>
        <v>0.17937390961504596</v>
      </c>
      <c r="H38" s="3">
        <f t="shared" si="42"/>
        <v>0.15406804435027577</v>
      </c>
      <c r="I38" s="3">
        <f t="shared" si="42"/>
        <v>0.21205999132796238</v>
      </c>
      <c r="J38" s="3">
        <f t="shared" si="42"/>
        <v>0.14907609879277683</v>
      </c>
      <c r="K38" s="3">
        <f t="shared" si="42"/>
        <v>0.14147891704225524</v>
      </c>
      <c r="L38" s="3">
        <f t="shared" si="42"/>
        <v>0.13504480703684529</v>
      </c>
      <c r="M38" s="3">
        <f t="shared" si="42"/>
        <v>0.2010646070264992</v>
      </c>
      <c r="N38" s="3">
        <f t="shared" si="42"/>
        <v>0.21205999132796238</v>
      </c>
      <c r="O38" s="3">
        <f t="shared" si="42"/>
        <v>0.12587384371167909</v>
      </c>
      <c r="P38" s="3">
        <f t="shared" si="42"/>
        <v>0.14781909507327429</v>
      </c>
      <c r="Q38" s="3">
        <f t="shared" si="42"/>
        <v>0.16630250076728736</v>
      </c>
      <c r="R38" s="3">
        <f t="shared" si="42"/>
        <v>0.11514997831990614</v>
      </c>
      <c r="S38" s="3">
        <f t="shared" ref="S38:AA38" si="43">LOG10(S28)-$A38</f>
        <v>0.18170883180868769</v>
      </c>
      <c r="T38" s="3">
        <f t="shared" si="43"/>
        <v>0.19883172559420736</v>
      </c>
      <c r="U38" s="3">
        <f t="shared" si="43"/>
        <v>0.14147891704225524</v>
      </c>
      <c r="V38" s="3">
        <f t="shared" si="43"/>
        <v>0.15406804435027577</v>
      </c>
      <c r="W38" s="3">
        <f t="shared" si="43"/>
        <v>0.13504480703684529</v>
      </c>
      <c r="X38" s="3">
        <f t="shared" si="43"/>
        <v>0.12851393987788762</v>
      </c>
      <c r="Y38" s="3">
        <f t="shared" si="43"/>
        <v>0.17820172406699508</v>
      </c>
      <c r="Z38" s="3">
        <f t="shared" si="43"/>
        <v>0.15406804435027577</v>
      </c>
      <c r="AA38" s="3">
        <f t="shared" si="43"/>
        <v>0.17466606425208941</v>
      </c>
    </row>
    <row r="39" spans="1:27">
      <c r="A39" s="3">
        <v>1.6140000000000001</v>
      </c>
      <c r="B39">
        <v>4</v>
      </c>
      <c r="C39" s="3">
        <f t="shared" si="37"/>
        <v>6.7241237375587071E-2</v>
      </c>
      <c r="D39" s="3">
        <f t="shared" ref="D39:R39" si="44">LOG10(D29)-$A39</f>
        <v>0.11435378202122837</v>
      </c>
      <c r="E39" s="3">
        <f t="shared" si="44"/>
        <v>9.3570176097936164E-2</v>
      </c>
      <c r="F39" s="3">
        <f t="shared" si="44"/>
        <v>0.14566784468963045</v>
      </c>
      <c r="G39" s="3">
        <f t="shared" si="44"/>
        <v>0.12793907772919888</v>
      </c>
      <c r="H39" s="3">
        <f t="shared" si="44"/>
        <v>9.3570176097936164E-2</v>
      </c>
      <c r="I39" s="3">
        <f t="shared" si="44"/>
        <v>0.15685201164214413</v>
      </c>
      <c r="J39" s="3">
        <f t="shared" si="44"/>
        <v>0.11839375982296851</v>
      </c>
      <c r="K39" s="3">
        <f t="shared" si="44"/>
        <v>0.11027586960078883</v>
      </c>
      <c r="L39" s="3">
        <f t="shared" si="44"/>
        <v>0.10781061521254642</v>
      </c>
      <c r="M39" s="3">
        <f t="shared" si="44"/>
        <v>0.14187485567249136</v>
      </c>
      <c r="N39" s="3">
        <f t="shared" si="44"/>
        <v>0.15315586608218035</v>
      </c>
      <c r="O39" s="3">
        <f t="shared" si="44"/>
        <v>8.4970004336018645E-2</v>
      </c>
      <c r="P39" s="3">
        <f t="shared" si="44"/>
        <v>0.11027586960078883</v>
      </c>
      <c r="Q39" s="3">
        <f t="shared" si="44"/>
        <v>0.12636268949424379</v>
      </c>
      <c r="R39" s="3">
        <f t="shared" si="44"/>
        <v>0.10200334363479913</v>
      </c>
      <c r="S39" s="3">
        <f t="shared" ref="S39:AA39" si="45">LOG10(S29)-$A39</f>
        <v>0.10200334363479913</v>
      </c>
      <c r="T39" s="3">
        <f t="shared" si="45"/>
        <v>0.14942799356293723</v>
      </c>
      <c r="U39" s="3">
        <f t="shared" si="45"/>
        <v>0.10367050300226199</v>
      </c>
      <c r="V39" s="3">
        <f t="shared" si="45"/>
        <v>0.11839375982296851</v>
      </c>
      <c r="W39" s="3">
        <f t="shared" si="45"/>
        <v>8.4970004336018645E-2</v>
      </c>
      <c r="X39" s="3">
        <f t="shared" si="45"/>
        <v>8.4970004336018645E-2</v>
      </c>
      <c r="Y39" s="3"/>
      <c r="Z39" s="3"/>
      <c r="AA39" s="3">
        <f t="shared" si="45"/>
        <v>0.13418802700620036</v>
      </c>
    </row>
    <row r="40" spans="1:27">
      <c r="A40" s="3">
        <v>1.4890000000000001</v>
      </c>
      <c r="B40">
        <v>5</v>
      </c>
      <c r="C40" s="3">
        <f t="shared" si="37"/>
        <v>6.7302500767287166E-2</v>
      </c>
      <c r="D40" s="3">
        <f t="shared" ref="D40:R40" si="46">LOG10(D30)-$A40</f>
        <v>9.6460729508500487E-2</v>
      </c>
      <c r="E40" s="3">
        <f t="shared" si="46"/>
        <v>7.3292864456474538E-2</v>
      </c>
      <c r="F40" s="3">
        <f t="shared" si="46"/>
        <v>0.11305999132796218</v>
      </c>
      <c r="G40" s="3">
        <f t="shared" si="46"/>
        <v>9.4198773968622529E-2</v>
      </c>
      <c r="H40" s="3">
        <f t="shared" si="46"/>
        <v>5.5068044350275569E-2</v>
      </c>
      <c r="I40" s="3">
        <f t="shared" si="46"/>
        <v>7.9201724066994883E-2</v>
      </c>
      <c r="J40" s="3">
        <f t="shared" si="46"/>
        <v>8.73413502057927E-2</v>
      </c>
      <c r="K40" s="3">
        <f t="shared" si="46"/>
        <v>6.7302500767287166E-2</v>
      </c>
      <c r="L40" s="3"/>
      <c r="M40" s="3">
        <f t="shared" si="46"/>
        <v>8.503126772771874E-2</v>
      </c>
      <c r="N40" s="3">
        <f t="shared" si="46"/>
        <v>7.9201724066994883E-2</v>
      </c>
      <c r="O40" s="3">
        <f t="shared" si="46"/>
        <v>4.2478917042255038E-2</v>
      </c>
      <c r="P40" s="3">
        <f t="shared" si="46"/>
        <v>6.7302500767287166E-2</v>
      </c>
      <c r="Q40" s="3">
        <f t="shared" si="46"/>
        <v>8.503126772771874E-2</v>
      </c>
      <c r="R40" s="3">
        <f t="shared" si="46"/>
        <v>6.7302500767287166E-2</v>
      </c>
      <c r="S40" s="3">
        <f t="shared" ref="S40:AA40" si="47">LOG10(S30)-$A40</f>
        <v>6.7302500767287166E-2</v>
      </c>
      <c r="T40" s="3">
        <f t="shared" si="47"/>
        <v>6.7302500767287166E-2</v>
      </c>
      <c r="U40" s="3">
        <f t="shared" si="47"/>
        <v>4.2478917042255038E-2</v>
      </c>
      <c r="V40" s="3">
        <f t="shared" si="47"/>
        <v>5.5068044350275569E-2</v>
      </c>
      <c r="W40" s="3">
        <f t="shared" si="47"/>
        <v>7.9201724066994883E-2</v>
      </c>
      <c r="X40" s="3">
        <f t="shared" si="47"/>
        <v>5.5068044350275569E-2</v>
      </c>
      <c r="Y40" s="3"/>
      <c r="Z40" s="3"/>
      <c r="AA40" s="3">
        <f t="shared" si="47"/>
        <v>6.7302500767287166E-2</v>
      </c>
    </row>
    <row r="41" spans="1:27">
      <c r="A41" s="3">
        <v>1.5640000000000001</v>
      </c>
      <c r="B41">
        <v>6</v>
      </c>
      <c r="C41" s="3">
        <f t="shared" si="37"/>
        <v>6.2340367375042227E-2</v>
      </c>
      <c r="D41" s="3">
        <f t="shared" ref="D41:R41" si="48">LOG10(D31)-$A41</f>
        <v>8.4360010980931488E-2</v>
      </c>
      <c r="E41" s="3">
        <f t="shared" si="48"/>
        <v>5.4048096712092653E-2</v>
      </c>
      <c r="F41" s="3">
        <f t="shared" si="48"/>
        <v>0.11451837904011386</v>
      </c>
      <c r="G41" s="3">
        <f t="shared" si="48"/>
        <v>0.11724123737558712</v>
      </c>
      <c r="H41" s="3">
        <f t="shared" si="48"/>
        <v>5.0897216033134463E-2</v>
      </c>
      <c r="I41" s="3">
        <f t="shared" si="48"/>
        <v>0.13497000433601869</v>
      </c>
      <c r="J41" s="3">
        <f t="shared" si="48"/>
        <v>7.9452676486187368E-2</v>
      </c>
      <c r="K41" s="3">
        <f t="shared" si="48"/>
        <v>8.043858946783855E-2</v>
      </c>
      <c r="L41" s="3">
        <f t="shared" si="48"/>
        <v>5.92492903979005E-2</v>
      </c>
      <c r="M41" s="3">
        <f t="shared" si="48"/>
        <v>0.10438591669000008</v>
      </c>
      <c r="N41" s="3">
        <f t="shared" si="48"/>
        <v>0.11724123737558712</v>
      </c>
      <c r="O41" s="3">
        <f t="shared" si="48"/>
        <v>5.92492903979005E-2</v>
      </c>
      <c r="P41" s="3">
        <f t="shared" si="48"/>
        <v>4.8783856719735397E-2</v>
      </c>
      <c r="Q41" s="3">
        <f t="shared" si="48"/>
        <v>8.9212513775343671E-2</v>
      </c>
      <c r="R41" s="3">
        <f t="shared" si="48"/>
        <v>4.3455023214668431E-2</v>
      </c>
      <c r="S41" s="3">
        <f t="shared" ref="S41:AA41" si="49">LOG10(S31)-$A41</f>
        <v>0.10345295288995393</v>
      </c>
      <c r="T41" s="3">
        <f t="shared" si="49"/>
        <v>0.11724123737558712</v>
      </c>
      <c r="U41" s="3">
        <f t="shared" si="49"/>
        <v>7.1483746814912097E-2</v>
      </c>
      <c r="V41" s="3">
        <f t="shared" si="49"/>
        <v>6.9468455579586363E-2</v>
      </c>
      <c r="W41" s="3">
        <f t="shared" si="49"/>
        <v>4.8783856719735397E-2</v>
      </c>
      <c r="X41" s="3">
        <f t="shared" si="49"/>
        <v>4.0226053084470026E-2</v>
      </c>
      <c r="Y41" s="3">
        <f t="shared" si="49"/>
        <v>7.9452676486187368E-2</v>
      </c>
      <c r="Z41" s="3">
        <f t="shared" si="49"/>
        <v>4.8783856719735397E-2</v>
      </c>
      <c r="AA41" s="3">
        <f t="shared" si="49"/>
        <v>9.4964842664434945E-2</v>
      </c>
    </row>
    <row r="42" spans="1:27">
      <c r="A42" s="3">
        <v>1.5509999999999999</v>
      </c>
      <c r="B42">
        <v>14</v>
      </c>
      <c r="C42" s="3">
        <f t="shared" si="37"/>
        <v>5.1059991327962351E-2</v>
      </c>
      <c r="D42" s="3">
        <f t="shared" ref="D42:R42" si="50">LOG10(D32)-$A42</f>
        <v>5.1059991327962351E-2</v>
      </c>
      <c r="E42" s="3">
        <f t="shared" si="50"/>
        <v>2.8783596616810181E-2</v>
      </c>
      <c r="F42" s="3">
        <f t="shared" si="50"/>
        <v>0.10605585285710406</v>
      </c>
      <c r="G42" s="3">
        <f t="shared" si="50"/>
        <v>9.0474110504099592E-2</v>
      </c>
      <c r="H42" s="3">
        <f t="shared" si="50"/>
        <v>5.1059991327962351E-2</v>
      </c>
      <c r="I42" s="3">
        <f t="shared" si="50"/>
        <v>0.10221251377534379</v>
      </c>
      <c r="J42" s="3">
        <f t="shared" si="50"/>
        <v>7.2249290397900623E-2</v>
      </c>
      <c r="K42" s="3">
        <f t="shared" si="50"/>
        <v>7.2249290397900623E-2</v>
      </c>
      <c r="L42" s="3">
        <f t="shared" si="50"/>
        <v>6.3897216033134585E-2</v>
      </c>
      <c r="M42" s="3">
        <f t="shared" si="50"/>
        <v>8.2468455579586486E-2</v>
      </c>
      <c r="N42" s="3">
        <f t="shared" si="50"/>
        <v>9.2452676486187491E-2</v>
      </c>
      <c r="O42" s="3">
        <f t="shared" si="50"/>
        <v>4.0064607026499166E-2</v>
      </c>
      <c r="P42" s="3">
        <f t="shared" si="50"/>
        <v>5.1059991327962351E-2</v>
      </c>
      <c r="Q42" s="3">
        <f t="shared" si="50"/>
        <v>6.1783856719735519E-2</v>
      </c>
      <c r="R42" s="3">
        <f t="shared" si="50"/>
        <v>2.8783596616810181E-2</v>
      </c>
      <c r="S42" s="3">
        <f t="shared" ref="S42:AA42" si="51">LOG10(S32)-$A42</f>
        <v>6.7048096712092775E-2</v>
      </c>
      <c r="T42" s="3">
        <f t="shared" si="51"/>
        <v>0.10221251377534379</v>
      </c>
      <c r="U42" s="3">
        <f t="shared" si="51"/>
        <v>5.3226053084470148E-2</v>
      </c>
      <c r="V42" s="3">
        <f t="shared" si="51"/>
        <v>6.9136054973757632E-2</v>
      </c>
      <c r="W42" s="3">
        <f t="shared" si="51"/>
        <v>4.5597095626460193E-2</v>
      </c>
      <c r="X42" s="3">
        <f t="shared" si="51"/>
        <v>4.2286067020457452E-2</v>
      </c>
      <c r="Y42" s="3"/>
      <c r="Z42" s="3"/>
      <c r="AA42" s="3">
        <f t="shared" si="51"/>
        <v>9.2452676486187491E-2</v>
      </c>
    </row>
    <row r="43" spans="1:27">
      <c r="A43" s="3">
        <v>1.7669999999999999</v>
      </c>
      <c r="B43">
        <v>10</v>
      </c>
      <c r="C43" s="3">
        <f t="shared" si="37"/>
        <v>-5.0996656365200677E-2</v>
      </c>
      <c r="D43" s="3">
        <f t="shared" ref="D43:R43" si="52">LOG10(D33)-$A43</f>
        <v>-6.8029995663981158E-2</v>
      </c>
      <c r="E43" s="3">
        <f t="shared" si="52"/>
        <v>-5.9429823902063639E-2</v>
      </c>
      <c r="F43" s="3">
        <f t="shared" si="52"/>
        <v>-3.5720064370625693E-3</v>
      </c>
      <c r="G43" s="3">
        <f t="shared" si="52"/>
        <v>-3.4606240177031289E-2</v>
      </c>
      <c r="H43" s="3">
        <f t="shared" si="52"/>
        <v>-5.0996656365200677E-2</v>
      </c>
      <c r="I43" s="3">
        <f t="shared" si="52"/>
        <v>-5.0996656365200677E-2</v>
      </c>
      <c r="J43" s="3">
        <f t="shared" si="52"/>
        <v>-0.11378748622465618</v>
      </c>
      <c r="K43" s="3">
        <f t="shared" si="52"/>
        <v>-5.5192770958808923E-2</v>
      </c>
      <c r="L43" s="3">
        <f t="shared" si="52"/>
        <v>-6.8029995663981158E-2</v>
      </c>
      <c r="M43" s="3">
        <f t="shared" si="52"/>
        <v>-1.8811972993799442E-2</v>
      </c>
      <c r="N43" s="3">
        <f t="shared" si="52"/>
        <v>-2.6637310505756018E-2</v>
      </c>
      <c r="O43" s="3">
        <f t="shared" si="52"/>
        <v>-8.5758762624412732E-2</v>
      </c>
      <c r="P43" s="3">
        <f t="shared" si="52"/>
        <v>-8.5758762624412732E-2</v>
      </c>
      <c r="Q43" s="3">
        <f t="shared" si="52"/>
        <v>-6.8029995663981158E-2</v>
      </c>
      <c r="R43" s="3">
        <f t="shared" si="52"/>
        <v>-8.1258261397736176E-2</v>
      </c>
      <c r="S43" s="3">
        <f t="shared" ref="S43:AA43" si="53">LOG10(S33)-$A43</f>
        <v>-7.6803919971486279E-2</v>
      </c>
      <c r="T43" s="3">
        <f t="shared" si="53"/>
        <v>3.8520116421443262E-3</v>
      </c>
      <c r="U43" s="3">
        <f t="shared" si="53"/>
        <v>-3.0603497723357354E-2</v>
      </c>
      <c r="V43" s="3">
        <f t="shared" si="53"/>
        <v>-6.8029995663981158E-2</v>
      </c>
      <c r="W43" s="3">
        <f t="shared" si="53"/>
        <v>-6.8029995663981158E-2</v>
      </c>
      <c r="X43" s="3">
        <f t="shared" si="53"/>
        <v>-9.0306390375133327E-2</v>
      </c>
      <c r="Y43" s="3">
        <f t="shared" si="53"/>
        <v>-7.6803919971486279E-2</v>
      </c>
      <c r="Z43" s="3">
        <f t="shared" si="53"/>
        <v>-7.6803919971486279E-2</v>
      </c>
      <c r="AA43" s="3">
        <f t="shared" si="53"/>
        <v>-8.5758762624412732E-2</v>
      </c>
    </row>
    <row r="44" spans="1:27">
      <c r="A44" s="3">
        <v>1.014</v>
      </c>
      <c r="B44">
        <v>12</v>
      </c>
      <c r="C44" s="3">
        <f>LOG10(C34)-$A44</f>
        <v>0.19011998265592478</v>
      </c>
      <c r="D44" s="3">
        <f t="shared" ref="D44:R44" si="54">LOG10(D34)-$A44</f>
        <v>0.26475360095282885</v>
      </c>
      <c r="E44" s="3"/>
      <c r="F44" s="3">
        <f t="shared" si="54"/>
        <v>0.241272505103306</v>
      </c>
      <c r="G44" s="3">
        <f t="shared" si="54"/>
        <v>0.26930122870354967</v>
      </c>
      <c r="H44" s="3">
        <f t="shared" si="54"/>
        <v>0.16209125905568134</v>
      </c>
      <c r="I44" s="3">
        <f t="shared" si="54"/>
        <v>0.34772783601759283</v>
      </c>
      <c r="J44" s="3">
        <f t="shared" si="54"/>
        <v>0.2339732663618066</v>
      </c>
      <c r="K44" s="3">
        <f t="shared" si="54"/>
        <v>0.21644892137827387</v>
      </c>
      <c r="L44" s="3">
        <f t="shared" si="54"/>
        <v>0.2290380486862944</v>
      </c>
      <c r="M44" s="3">
        <f t="shared" si="54"/>
        <v>0.21644892137827387</v>
      </c>
      <c r="N44" s="3">
        <f t="shared" si="54"/>
        <v>0.30821929473391929</v>
      </c>
      <c r="O44" s="3">
        <f t="shared" si="54"/>
        <v>0.2290380486862944</v>
      </c>
      <c r="P44" s="3">
        <f t="shared" si="54"/>
        <v>0.21644892137827387</v>
      </c>
      <c r="Q44" s="3">
        <f t="shared" si="54"/>
        <v>0.241272505103306</v>
      </c>
      <c r="R44" s="3">
        <f t="shared" si="54"/>
        <v>0.19011998265592478</v>
      </c>
      <c r="S44" s="3">
        <f t="shared" ref="S44:AA44" si="55">LOG10(S34)-$A44</f>
        <v>0.28702999566398124</v>
      </c>
      <c r="T44" s="3">
        <f t="shared" si="55"/>
        <v>0.75685201164214422</v>
      </c>
      <c r="U44" s="3">
        <f t="shared" si="55"/>
        <v>0.7183937598229686</v>
      </c>
      <c r="V44" s="3">
        <f t="shared" si="55"/>
        <v>0.68497000433601873</v>
      </c>
      <c r="W44" s="3">
        <f t="shared" si="55"/>
        <v>0.68497000433601873</v>
      </c>
      <c r="X44" s="3">
        <f t="shared" si="55"/>
        <v>0.68497000433601873</v>
      </c>
      <c r="Y44" s="3">
        <f t="shared" si="55"/>
        <v>0.70200334363479922</v>
      </c>
      <c r="Z44" s="3">
        <f t="shared" si="55"/>
        <v>0.70200334363479922</v>
      </c>
      <c r="AA44" s="3">
        <f t="shared" si="55"/>
        <v>0.67619608002851361</v>
      </c>
    </row>
    <row r="45" spans="1:27">
      <c r="B45" s="2"/>
      <c r="C45" s="2"/>
      <c r="E45" s="2"/>
      <c r="F45" s="2"/>
      <c r="G45" s="2"/>
      <c r="H45" s="2"/>
    </row>
    <row r="46" spans="1:27">
      <c r="D46" s="7"/>
      <c r="G46" s="5"/>
      <c r="H46" s="5"/>
      <c r="J46" s="3"/>
      <c r="K46" s="3"/>
      <c r="L46" s="3"/>
      <c r="M46" s="3"/>
      <c r="P46" s="3"/>
      <c r="Q46" s="3"/>
      <c r="R46" s="3"/>
    </row>
    <row r="47" spans="1:27">
      <c r="D47" s="7"/>
      <c r="G47" s="5"/>
      <c r="H47" s="5"/>
      <c r="J47" s="3"/>
      <c r="K47" s="3"/>
      <c r="L47" s="3"/>
      <c r="M47" s="3"/>
      <c r="P47" s="3"/>
      <c r="Q47" s="3"/>
      <c r="R47" s="3"/>
    </row>
    <row r="48" spans="1:27">
      <c r="D48" s="7"/>
      <c r="G48" s="5"/>
      <c r="H48" s="5"/>
      <c r="J48" s="3"/>
      <c r="K48" s="3"/>
      <c r="L48" s="3"/>
      <c r="M48" s="3"/>
      <c r="P48" s="3"/>
      <c r="Q48" s="3"/>
      <c r="R48" s="3"/>
    </row>
    <row r="49" spans="4:18">
      <c r="D49" s="7"/>
      <c r="G49" s="5"/>
      <c r="H49" s="5"/>
      <c r="J49" s="3"/>
      <c r="K49" s="3"/>
      <c r="L49" s="3"/>
      <c r="M49" s="3"/>
      <c r="P49" s="3"/>
      <c r="Q49" s="3"/>
      <c r="R49" s="3"/>
    </row>
    <row r="50" spans="4:18">
      <c r="D50" s="7"/>
      <c r="G50" s="5"/>
      <c r="H50" s="5"/>
      <c r="J50" s="3"/>
      <c r="K50" s="3"/>
      <c r="L50" s="3"/>
      <c r="M50" s="3"/>
      <c r="P50" s="3"/>
      <c r="Q50" s="3"/>
      <c r="R50" s="3"/>
    </row>
    <row r="51" spans="4:18">
      <c r="D51" s="8"/>
      <c r="G51" s="5"/>
      <c r="H51" s="5"/>
      <c r="J51" s="3"/>
      <c r="K51" s="3"/>
      <c r="L51" s="3"/>
      <c r="M51" s="3"/>
      <c r="P51" s="3"/>
      <c r="Q51" s="3"/>
      <c r="R51" s="3"/>
    </row>
    <row r="52" spans="4:18">
      <c r="D52" s="7"/>
      <c r="G52" s="5"/>
      <c r="H52" s="5"/>
      <c r="J52" s="3"/>
      <c r="K52" s="3"/>
      <c r="L52" s="3"/>
      <c r="M52" s="3"/>
      <c r="P52" s="3"/>
      <c r="Q52" s="3"/>
      <c r="R52" s="3"/>
    </row>
    <row r="53" spans="4:18">
      <c r="D53" s="7"/>
      <c r="G53" s="5"/>
      <c r="H53" s="5"/>
      <c r="J53" s="3"/>
      <c r="K53" s="3"/>
      <c r="L53" s="3"/>
      <c r="M53" s="3"/>
      <c r="P53" s="3"/>
      <c r="Q53" s="3"/>
      <c r="R53" s="3"/>
    </row>
    <row r="54" spans="4:18">
      <c r="D54" s="7"/>
      <c r="G54" s="5"/>
      <c r="H54" s="5"/>
      <c r="J54" s="3"/>
      <c r="K54" s="3"/>
      <c r="L54" s="3"/>
      <c r="M54" s="3"/>
      <c r="P54" s="3"/>
      <c r="Q54" s="3"/>
      <c r="R54" s="3"/>
    </row>
    <row r="55" spans="4:18">
      <c r="D55" s="7"/>
    </row>
    <row r="56" spans="4:18">
      <c r="D56" s="2"/>
    </row>
    <row r="57" spans="4:18">
      <c r="D57" s="3"/>
    </row>
    <row r="58" spans="4:18">
      <c r="D58" s="3"/>
    </row>
    <row r="59" spans="4:18">
      <c r="D59" s="3"/>
    </row>
    <row r="60" spans="4:18">
      <c r="D60" s="3"/>
    </row>
    <row r="61" spans="4:18">
      <c r="D61" s="3"/>
    </row>
    <row r="62" spans="4:18">
      <c r="D62" s="3"/>
    </row>
    <row r="63" spans="4:18">
      <c r="D63" s="3"/>
    </row>
    <row r="64" spans="4:18">
      <c r="D64" s="3"/>
    </row>
    <row r="65" spans="1:4">
      <c r="D65" s="3"/>
    </row>
    <row r="66" spans="1:4">
      <c r="D66" s="2"/>
    </row>
    <row r="67" spans="1:4">
      <c r="D67" s="4"/>
    </row>
    <row r="68" spans="1:4">
      <c r="D68" s="4"/>
    </row>
    <row r="69" spans="1:4">
      <c r="C69" s="15" t="s">
        <v>32</v>
      </c>
      <c r="D69" s="4"/>
    </row>
    <row r="70" spans="1:4">
      <c r="C70" s="16" t="s">
        <v>33</v>
      </c>
      <c r="D70" s="4"/>
    </row>
    <row r="71" spans="1:4">
      <c r="C71" s="16" t="s">
        <v>34</v>
      </c>
      <c r="D71" s="4"/>
    </row>
    <row r="72" spans="1:4">
      <c r="A72" s="1"/>
      <c r="B72" s="1"/>
      <c r="C72" s="7" t="s">
        <v>30</v>
      </c>
      <c r="D72" s="4"/>
    </row>
    <row r="73" spans="1:4">
      <c r="A73" s="6"/>
      <c r="B73">
        <v>7</v>
      </c>
      <c r="C73">
        <v>60</v>
      </c>
      <c r="D73" s="4"/>
    </row>
    <row r="74" spans="1:4">
      <c r="B74">
        <v>1</v>
      </c>
      <c r="C74">
        <v>90</v>
      </c>
      <c r="D74" s="4"/>
    </row>
    <row r="75" spans="1:4">
      <c r="B75">
        <v>3</v>
      </c>
      <c r="C75" s="12">
        <v>30.5</v>
      </c>
      <c r="D75" s="4"/>
    </row>
    <row r="76" spans="1:4">
      <c r="B76">
        <v>4</v>
      </c>
      <c r="C76" s="13">
        <v>52.5</v>
      </c>
    </row>
    <row r="77" spans="1:4">
      <c r="B77">
        <v>5</v>
      </c>
      <c r="C77" s="12">
        <v>38</v>
      </c>
    </row>
    <row r="78" spans="1:4">
      <c r="B78">
        <v>6</v>
      </c>
      <c r="C78" s="12">
        <v>42.5</v>
      </c>
    </row>
    <row r="79" spans="1:4">
      <c r="B79">
        <v>14</v>
      </c>
      <c r="C79" s="12">
        <v>39</v>
      </c>
    </row>
    <row r="80" spans="1:4">
      <c r="B80">
        <v>10</v>
      </c>
      <c r="C80" s="12">
        <v>67</v>
      </c>
    </row>
    <row r="81" spans="1:3">
      <c r="B81">
        <v>12</v>
      </c>
      <c r="C81" s="12">
        <v>14.5</v>
      </c>
    </row>
    <row r="82" spans="1:3">
      <c r="A82" t="s">
        <v>0</v>
      </c>
      <c r="C82" s="2" t="str">
        <f>C72</f>
        <v xml:space="preserve">TAR 1216 </v>
      </c>
    </row>
    <row r="83" spans="1:3">
      <c r="A83" s="3">
        <v>1.6819999999999999</v>
      </c>
      <c r="B83">
        <v>7</v>
      </c>
      <c r="C83" s="3">
        <f>LOG10(C73)-$A83</f>
        <v>9.6151250383643694E-2</v>
      </c>
    </row>
    <row r="84" spans="1:3">
      <c r="A84" s="3">
        <v>1.8839999999999999</v>
      </c>
      <c r="B84">
        <v>1</v>
      </c>
      <c r="C84" s="3">
        <f>LOG10(C74)-$A84</f>
        <v>7.0242509439325085E-2</v>
      </c>
    </row>
    <row r="85" spans="1:3">
      <c r="A85" s="3">
        <v>1.39</v>
      </c>
      <c r="B85">
        <v>3</v>
      </c>
      <c r="C85" s="3">
        <f t="shared" ref="C85:C91" si="56">LOG10(C75)-$A85</f>
        <v>9.4299839346785985E-2</v>
      </c>
    </row>
    <row r="86" spans="1:3">
      <c r="A86" s="3">
        <v>1.6140000000000001</v>
      </c>
      <c r="B86">
        <v>4</v>
      </c>
      <c r="C86" s="3">
        <f t="shared" si="56"/>
        <v>0.1061593034059567</v>
      </c>
    </row>
    <row r="87" spans="1:3">
      <c r="A87" s="3">
        <v>1.4890000000000001</v>
      </c>
      <c r="B87">
        <v>5</v>
      </c>
      <c r="C87" s="3">
        <f t="shared" si="56"/>
        <v>9.0783596616810014E-2</v>
      </c>
    </row>
    <row r="88" spans="1:3">
      <c r="A88" s="3">
        <v>1.5640000000000001</v>
      </c>
      <c r="B88">
        <v>6</v>
      </c>
      <c r="C88" s="3">
        <f t="shared" si="56"/>
        <v>6.4388930050311544E-2</v>
      </c>
    </row>
    <row r="89" spans="1:3">
      <c r="A89" s="3">
        <v>1.5509999999999999</v>
      </c>
      <c r="B89">
        <v>14</v>
      </c>
      <c r="C89" s="3">
        <f t="shared" si="56"/>
        <v>4.0064607026499166E-2</v>
      </c>
    </row>
    <row r="90" spans="1:3">
      <c r="A90" s="3">
        <v>1.7669999999999999</v>
      </c>
      <c r="B90">
        <v>10</v>
      </c>
      <c r="C90" s="3">
        <f t="shared" si="56"/>
        <v>5.9074802700826545E-2</v>
      </c>
    </row>
    <row r="91" spans="1:3">
      <c r="A91" s="3">
        <v>1.014</v>
      </c>
      <c r="B91">
        <v>12</v>
      </c>
      <c r="C91" s="3">
        <f t="shared" si="56"/>
        <v>0.14736800223497482</v>
      </c>
    </row>
  </sheetData>
  <sheetCalcPr fullCalcOnLoad="1"/>
  <phoneticPr fontId="1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1999-04-09T16:50:25Z</dcterms:created>
  <dcterms:modified xsi:type="dcterms:W3CDTF">2018-11-19T16:20:11Z</dcterms:modified>
</cp:coreProperties>
</file>